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\Excel-verkefni-OUNNIN\"/>
    </mc:Choice>
  </mc:AlternateContent>
  <bookViews>
    <workbookView xWindow="480" yWindow="30" windowWidth="18375" windowHeight="13170"/>
  </bookViews>
  <sheets>
    <sheet name="Remove Duplicates" sheetId="2" r:id="rId1"/>
    <sheet name="If-error-1" sheetId="3" state="hidden" r:id="rId2"/>
    <sheet name="If-error-2" sheetId="7" state="hidden" r:id="rId3"/>
    <sheet name="Sheet6" sheetId="8" state="hidden" r:id="rId4"/>
    <sheet name="Rand og Rank" sheetId="4" r:id="rId5"/>
    <sheet name="Tölfræði" sheetId="5" r:id="rId6"/>
    <sheet name="Conditional Formatting" sheetId="6" r:id="rId7"/>
    <sheet name="Markmið" sheetId="14" r:id="rId8"/>
    <sheet name="Hækkun" sheetId="9" r:id="rId9"/>
    <sheet name="Ritföng" sheetId="10" r:id="rId10"/>
  </sheets>
  <calcPr calcId="171027"/>
</workbook>
</file>

<file path=xl/calcChain.xml><?xml version="1.0" encoding="utf-8"?>
<calcChain xmlns="http://schemas.openxmlformats.org/spreadsheetml/2006/main">
  <c r="A21" i="7" l="1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F6" i="3" l="1"/>
  <c r="E6" i="3"/>
  <c r="C6" i="3"/>
  <c r="F5" i="3"/>
  <c r="E5" i="3"/>
  <c r="C5" i="3"/>
  <c r="F4" i="3"/>
  <c r="E4" i="3"/>
  <c r="C4" i="3"/>
  <c r="F3" i="3"/>
  <c r="E3" i="3"/>
  <c r="C3" i="3"/>
</calcChain>
</file>

<file path=xl/sharedStrings.xml><?xml version="1.0" encoding="utf-8"?>
<sst xmlns="http://schemas.openxmlformats.org/spreadsheetml/2006/main" count="795" uniqueCount="474">
  <si>
    <t>Tölur</t>
  </si>
  <si>
    <t>Dæmi</t>
  </si>
  <si>
    <t>Niðurstaða</t>
  </si>
  <si>
    <t>Tala</t>
  </si>
  <si>
    <t>Deilt með</t>
  </si>
  <si>
    <t>Dæmi:</t>
  </si>
  <si>
    <t>Með villum</t>
  </si>
  <si>
    <t>Iferror()</t>
  </si>
  <si>
    <t>Nafn</t>
  </si>
  <si>
    <t>Heimili</t>
  </si>
  <si>
    <t>Happaglappa</t>
  </si>
  <si>
    <t>Röð</t>
  </si>
  <si>
    <t>Sigríður Bóasdóttir</t>
  </si>
  <si>
    <t>Áshamar 2</t>
  </si>
  <si>
    <t>Aðalsteinn Jónsson</t>
  </si>
  <si>
    <t>Heiðarbrún 6</t>
  </si>
  <si>
    <t>Sveinn Einarsson</t>
  </si>
  <si>
    <t>Sleðabrekku 1</t>
  </si>
  <si>
    <t>Jón Sveinsson</t>
  </si>
  <si>
    <t>Brekkubrún 8</t>
  </si>
  <si>
    <t>Hallur Finnsson</t>
  </si>
  <si>
    <t>Helluás 6</t>
  </si>
  <si>
    <t>Kjartan Einarsson</t>
  </si>
  <si>
    <t>Viðvík 16</t>
  </si>
  <si>
    <t>Sandhólar II</t>
  </si>
  <si>
    <t>Sigurður Jónsson</t>
  </si>
  <si>
    <t>Vindskeið 9</t>
  </si>
  <si>
    <t>Snarfaxi 6</t>
  </si>
  <si>
    <t>Heiðarbakka 3</t>
  </si>
  <si>
    <t>Inga Ingadóttir</t>
  </si>
  <si>
    <t>Sleðabrekku 3</t>
  </si>
  <si>
    <t>Vindskeið 10</t>
  </si>
  <si>
    <t>Valagrunni 8</t>
  </si>
  <si>
    <t>Melgerði 108</t>
  </si>
  <si>
    <t>Grasgarði 3</t>
  </si>
  <si>
    <t>Gerðastíg 8</t>
  </si>
  <si>
    <t>Töltgata 6</t>
  </si>
  <si>
    <t>Skeiðgata 2</t>
  </si>
  <si>
    <t>Drafnarskeið 7</t>
  </si>
  <si>
    <t>Göngugata 4</t>
  </si>
  <si>
    <t>Staðalfrávik einkunna</t>
  </si>
  <si>
    <t>Miðgildi einkunna</t>
  </si>
  <si>
    <t>Hæsta einkunn</t>
  </si>
  <si>
    <t>Lægsta einkunn</t>
  </si>
  <si>
    <t>Fylgni milli einkunna í áföngum</t>
  </si>
  <si>
    <t>Hraunbæ 256</t>
  </si>
  <si>
    <t>Hjarðarhaga 116</t>
  </si>
  <si>
    <t>UPPT2</t>
  </si>
  <si>
    <t>UPPT3</t>
  </si>
  <si>
    <t>Katrín Eðvaldsdóttir</t>
  </si>
  <si>
    <t>Kolbrún Mjöll Hrafnsdóttir</t>
  </si>
  <si>
    <t>Guðmundur A Arason</t>
  </si>
  <si>
    <t>Guðrún Björg Björnsdóttir</t>
  </si>
  <si>
    <t>Hákon Sverrir Sverrisson</t>
  </si>
  <si>
    <t>Guðrún Lárusdóttir</t>
  </si>
  <si>
    <t>Magnús Blöndal Bjarnason</t>
  </si>
  <si>
    <t>Ingibjörg Sigursteinsdóttir</t>
  </si>
  <si>
    <t>Ólafur Stephensen</t>
  </si>
  <si>
    <t>Steinunn Ásmundsdóttir</t>
  </si>
  <si>
    <t>Guðmundur Hafsteinsson</t>
  </si>
  <si>
    <t>Dagný Gloria Sigurðsson</t>
  </si>
  <si>
    <t>Helgi Sigurðsson</t>
  </si>
  <si>
    <t>Kristín Björk Leifsdóttir</t>
  </si>
  <si>
    <t>Helena Ósk Óskarsdóttir</t>
  </si>
  <si>
    <t>Meðaleinkunn</t>
  </si>
  <si>
    <t>Elín Magnúsdóttir</t>
  </si>
  <si>
    <t>Helgi Hallgrímsson</t>
  </si>
  <si>
    <t>Sverrir Sveinsson</t>
  </si>
  <si>
    <t>Páll Ingólfsson</t>
  </si>
  <si>
    <t>Páll Jakobsson</t>
  </si>
  <si>
    <t>Katrín Eysteinsdóttir</t>
  </si>
  <si>
    <t>Hákon Sverrisson</t>
  </si>
  <si>
    <t>Guðrún Björnsdóttir</t>
  </si>
  <si>
    <t>Elín Arnardóttir</t>
  </si>
  <si>
    <t>Egill Einarsson</t>
  </si>
  <si>
    <t>Birna Ingvarsdóttir</t>
  </si>
  <si>
    <t>Kjartan Eggetsson</t>
  </si>
  <si>
    <t>Kristín Leifsdóttir</t>
  </si>
  <si>
    <t>Magnús Bjarnason</t>
  </si>
  <si>
    <t>MargrétEgilsdóttir</t>
  </si>
  <si>
    <t>Steinn Árnason</t>
  </si>
  <si>
    <t>Þorvaldur Þorvaldsson</t>
  </si>
  <si>
    <t>#</t>
  </si>
  <si>
    <t>Leikdagur</t>
  </si>
  <si>
    <t>Kl.</t>
  </si>
  <si>
    <t>Leikur</t>
  </si>
  <si>
    <t>Völlur</t>
  </si>
  <si>
    <t>#Ú</t>
  </si>
  <si>
    <t>sun. 01. maí. 16</t>
  </si>
  <si>
    <t>Þróttur R.–FH</t>
  </si>
  <si>
    <t>Þróttarvöllur</t>
  </si>
  <si>
    <t>0-3 (0-1)</t>
  </si>
  <si>
    <t>ÍBV–ÍA</t>
  </si>
  <si>
    <t>Hásteinsvöllur</t>
  </si>
  <si>
    <t>4-0 (3-0)</t>
  </si>
  <si>
    <t>Breiðablik–Víkingur Ó.</t>
  </si>
  <si>
    <t>Kópavogsvöllur</t>
  </si>
  <si>
    <t>1-2 (0-1)</t>
  </si>
  <si>
    <t>Valur–Fjölnir</t>
  </si>
  <si>
    <t>Valsvöllur</t>
  </si>
  <si>
    <t>mán. 02. maí. 16</t>
  </si>
  <si>
    <t>Stjarnan–Fylkir</t>
  </si>
  <si>
    <t>Samsungvöllurinn</t>
  </si>
  <si>
    <t>2-0 (0-0)</t>
  </si>
  <si>
    <t>KR–Víkingur R.</t>
  </si>
  <si>
    <t>Alvogenvöllurinn</t>
  </si>
  <si>
    <t>0-0 (0-0)</t>
  </si>
  <si>
    <t>lau. 07. maí. 16</t>
  </si>
  <si>
    <t>Fjölnir–ÍBV</t>
  </si>
  <si>
    <t>Extravöllurinn</t>
  </si>
  <si>
    <t>sun. 08. maí. 16</t>
  </si>
  <si>
    <t>Víkingur Ó.–Valur</t>
  </si>
  <si>
    <t>Ólafsvíkurvöllur</t>
  </si>
  <si>
    <t>2-1 (1-1)</t>
  </si>
  <si>
    <t>1.</t>
  </si>
  <si>
    <t>Þróttur R.–KR</t>
  </si>
  <si>
    <t>2-2 (1-1)</t>
  </si>
  <si>
    <t>2.</t>
  </si>
  <si>
    <t>Fylkir–Breiðablik</t>
  </si>
  <si>
    <t>Floridanavöllurinn</t>
  </si>
  <si>
    <t>1-2 (1-1)</t>
  </si>
  <si>
    <t>3.</t>
  </si>
  <si>
    <t>Víkingur R.–Stjarnan</t>
  </si>
  <si>
    <t>Víkingsvöllur</t>
  </si>
  <si>
    <t>1-2 (1-0)</t>
  </si>
  <si>
    <t>4.</t>
  </si>
  <si>
    <t>FH–ÍA</t>
  </si>
  <si>
    <t>Kaplakrikavöllur</t>
  </si>
  <si>
    <t>2-1 (1-0)</t>
  </si>
  <si>
    <t>5.</t>
  </si>
  <si>
    <t>fim. 12. maí. 16</t>
  </si>
  <si>
    <t>ÍBV–Víkingur Ó.</t>
  </si>
  <si>
    <t>1-1 (0-0)</t>
  </si>
  <si>
    <t>6.</t>
  </si>
  <si>
    <t>ÍA–Fjölnir</t>
  </si>
  <si>
    <t>Norðurálsvöllurinn</t>
  </si>
  <si>
    <t>1-0 (1-0)</t>
  </si>
  <si>
    <t>Stjarnan–Þróttur R.</t>
  </si>
  <si>
    <t>6-0 (3-0)</t>
  </si>
  <si>
    <t>7.</t>
  </si>
  <si>
    <t>Valur–Fylkir</t>
  </si>
  <si>
    <t>2-0 (1-0)</t>
  </si>
  <si>
    <t>KR–FH</t>
  </si>
  <si>
    <t>1-0 (0-0)</t>
  </si>
  <si>
    <t>fös. 13. maí. 16</t>
  </si>
  <si>
    <t>Breiðablik–Víkingur R.</t>
  </si>
  <si>
    <t>mán. 16. maí. 16</t>
  </si>
  <si>
    <t>Fylkir–ÍBV</t>
  </si>
  <si>
    <t>0-3 (0-2)</t>
  </si>
  <si>
    <t>FH–Fjölnir</t>
  </si>
  <si>
    <t>Víkingur Ó.–ÍA</t>
  </si>
  <si>
    <t>3-0 (2-0)</t>
  </si>
  <si>
    <t>þri. 17. maí. 16</t>
  </si>
  <si>
    <t>Víkingur R.–Valur</t>
  </si>
  <si>
    <t>2-2 (1-0)</t>
  </si>
  <si>
    <t>Þróttur R.–Breiðablik</t>
  </si>
  <si>
    <t>KR–Stjarnan</t>
  </si>
  <si>
    <t>1-1 (0-1)</t>
  </si>
  <si>
    <t>lau. 21. maí. 16</t>
  </si>
  <si>
    <t>ÍA–Fylkir</t>
  </si>
  <si>
    <t>1-1 (1-1)</t>
  </si>
  <si>
    <t>sun. 22. maí. 16</t>
  </si>
  <si>
    <t>ÍBV–Víkingur R.</t>
  </si>
  <si>
    <t>0-3 (0-0)</t>
  </si>
  <si>
    <t>Valur–Þróttur R.</t>
  </si>
  <si>
    <t>4-1 (3-0)</t>
  </si>
  <si>
    <t>Fjölnir–Víkingur Ó.</t>
  </si>
  <si>
    <t>5-1 (2-0)</t>
  </si>
  <si>
    <t>Breiðablik–KR</t>
  </si>
  <si>
    <t>mán. 23. maí. 16</t>
  </si>
  <si>
    <t>Stjarnan–FH</t>
  </si>
  <si>
    <t>sun. 29. maí. 16</t>
  </si>
  <si>
    <t>Þróttur R.–ÍBV</t>
  </si>
  <si>
    <t>0-1 (0-0)</t>
  </si>
  <si>
    <t>Víkingur R.–ÍA</t>
  </si>
  <si>
    <t>3-2 (1-2)</t>
  </si>
  <si>
    <t>KR–Valur</t>
  </si>
  <si>
    <t>mán. 30. maí. 16</t>
  </si>
  <si>
    <t>FH–Víkingur Ó.</t>
  </si>
  <si>
    <t>1-1 (1-0)</t>
  </si>
  <si>
    <t>Fylkir–Fjölnir</t>
  </si>
  <si>
    <t>2-2 (0-1)</t>
  </si>
  <si>
    <t>8.</t>
  </si>
  <si>
    <t>Stjarnan–Breiðablik</t>
  </si>
  <si>
    <t>1-3 (0-0)</t>
  </si>
  <si>
    <t>9.</t>
  </si>
  <si>
    <t>Festið fyrirsagnir í línu 1 þannig að þær sjáist á öllum síðum</t>
  </si>
  <si>
    <t>lau. 04. jún. 16</t>
  </si>
  <si>
    <t>ÍBV–KR</t>
  </si>
  <si>
    <t>sun. 05. jún. 16</t>
  </si>
  <si>
    <t>Víkingur Ó.–Fylkir</t>
  </si>
  <si>
    <t>Valur–Stjarnan</t>
  </si>
  <si>
    <t>ÍA–Þróttur R.</t>
  </si>
  <si>
    <t>Fjölnir–Víkingur R.</t>
  </si>
  <si>
    <t>2-1 (0-0)</t>
  </si>
  <si>
    <t>Breiðablik–FH</t>
  </si>
  <si>
    <t>0-1 (0-1)</t>
  </si>
  <si>
    <t>mið. 15. jún. 16</t>
  </si>
  <si>
    <t>ÍBV–Breiðablik</t>
  </si>
  <si>
    <t>0-2 (0-2)</t>
  </si>
  <si>
    <t>Fjölnir–KR</t>
  </si>
  <si>
    <t>3-1 (1-1)</t>
  </si>
  <si>
    <t>fim. 16. jún. 16</t>
  </si>
  <si>
    <t>Valur–FH</t>
  </si>
  <si>
    <t>fim. 23. jún. 16</t>
  </si>
  <si>
    <t>Stjarnan–ÍBV</t>
  </si>
  <si>
    <t>KR–ÍA</t>
  </si>
  <si>
    <t>1-2 (0-0)</t>
  </si>
  <si>
    <t>fös. 24. jún. 16</t>
  </si>
  <si>
    <t>Víkingur R.–Víkingur Ó.</t>
  </si>
  <si>
    <t>2-0 (2-0)</t>
  </si>
  <si>
    <t>FH–Fylkir</t>
  </si>
  <si>
    <t>Breiðablik–Valur</t>
  </si>
  <si>
    <t>Þróttur R.–Fjölnir</t>
  </si>
  <si>
    <t>0-5 (0-2)</t>
  </si>
  <si>
    <t>þri. 28. jún. 16</t>
  </si>
  <si>
    <t>Víkingur Ó.–Þróttur R.</t>
  </si>
  <si>
    <t>Fylkir–Víkingur R.</t>
  </si>
  <si>
    <t>mið. 29. jún. 16</t>
  </si>
  <si>
    <t>ÍA–Stjarnan</t>
  </si>
  <si>
    <t>4-2 (1-1)</t>
  </si>
  <si>
    <t>lau. 09. júl. 16</t>
  </si>
  <si>
    <t>FH–Víkingur R.</t>
  </si>
  <si>
    <t>sun. 10. júl. 16</t>
  </si>
  <si>
    <t>KR–Víkingur Ó.</t>
  </si>
  <si>
    <t>mán. 11. júl. 16</t>
  </si>
  <si>
    <t>Valur–ÍBV</t>
  </si>
  <si>
    <t>2-1 (2-1)</t>
  </si>
  <si>
    <t>Stjarnan–Fjölnir</t>
  </si>
  <si>
    <t>Breiðablik–ÍA</t>
  </si>
  <si>
    <t>Þróttur R.–Fylkir</t>
  </si>
  <si>
    <t>1-4 (1-1)</t>
  </si>
  <si>
    <t>lau. 16. júl. 16</t>
  </si>
  <si>
    <t>ÍBV–FH</t>
  </si>
  <si>
    <t>sun. 17. júl. 16</t>
  </si>
  <si>
    <t>Víkingur Ó.–Stjarnan</t>
  </si>
  <si>
    <t>2-3 (1-2)</t>
  </si>
  <si>
    <t>ÍA–Valur</t>
  </si>
  <si>
    <t>2-1 (2-0)</t>
  </si>
  <si>
    <t>Fylkir–KR</t>
  </si>
  <si>
    <t>1-4 (1-3)</t>
  </si>
  <si>
    <t>Fjölnir–Breiðablik</t>
  </si>
  <si>
    <t>mán. 18. júl. 16</t>
  </si>
  <si>
    <t>Víkingur R.–Þróttur R.</t>
  </si>
  <si>
    <t>sun. 24. júl. 16</t>
  </si>
  <si>
    <t>ÍA–ÍBV</t>
  </si>
  <si>
    <t>Víkingur Ó.–Breiðablik</t>
  </si>
  <si>
    <t>0-2 (0-0)</t>
  </si>
  <si>
    <t>FH–Þróttur R.</t>
  </si>
  <si>
    <t>Fjölnir–Valur</t>
  </si>
  <si>
    <t>Fylkir–Stjarnan</t>
  </si>
  <si>
    <t>mán. 25. júl. 16</t>
  </si>
  <si>
    <t>Víkingur R.–KR</t>
  </si>
  <si>
    <t>mið. 03. ágú. 16</t>
  </si>
  <si>
    <t>ÍBV–Fjölnir</t>
  </si>
  <si>
    <t>0-2 (0-1)</t>
  </si>
  <si>
    <t>ÍA–FH</t>
  </si>
  <si>
    <t>1-3 (1-1)</t>
  </si>
  <si>
    <t>Breiðablik–Fylkir</t>
  </si>
  <si>
    <t>KR–Þróttur R.</t>
  </si>
  <si>
    <t>Valur–Víkingur Ó.</t>
  </si>
  <si>
    <t>3-1 (2-0)</t>
  </si>
  <si>
    <t>fim. 04. ágú. 16</t>
  </si>
  <si>
    <t>Stjarnan–Víkingur R.</t>
  </si>
  <si>
    <t>3-0 (1-0)</t>
  </si>
  <si>
    <t>sun. 07. ágú. 16</t>
  </si>
  <si>
    <t>Víkingur Ó.–ÍBV</t>
  </si>
  <si>
    <t>Fylkir–Valur</t>
  </si>
  <si>
    <t>Fjölnir–ÍA</t>
  </si>
  <si>
    <t>4-0 (2-0)</t>
  </si>
  <si>
    <t>mán. 08. ágú. 16</t>
  </si>
  <si>
    <t>Þróttur R.–Stjarnan</t>
  </si>
  <si>
    <t>Víkingur R.–Breiðablik</t>
  </si>
  <si>
    <t>FH–KR</t>
  </si>
  <si>
    <t>mán. 15. ágú. 16</t>
  </si>
  <si>
    <t>ÍA–Víkingur Ó.</t>
  </si>
  <si>
    <t>Fjölnir–FH</t>
  </si>
  <si>
    <t>Breiðablik–Þróttur R.</t>
  </si>
  <si>
    <t>Stjarnan–KR</t>
  </si>
  <si>
    <t>1-3 (0-1)</t>
  </si>
  <si>
    <t>fim. 18. ágú. 16</t>
  </si>
  <si>
    <t>ÍBV–Fylkir</t>
  </si>
  <si>
    <t>Valur–Víkingur R.</t>
  </si>
  <si>
    <t>7-0 (2-0)</t>
  </si>
  <si>
    <t>sun. 21. ágú. 16</t>
  </si>
  <si>
    <t>Víkingur Ó.–Fjölnir</t>
  </si>
  <si>
    <t>2-2 (1-2)</t>
  </si>
  <si>
    <t>KR–Breiðablik</t>
  </si>
  <si>
    <t>mán. 22. ágú. 16</t>
  </si>
  <si>
    <t>FH–Stjarnan</t>
  </si>
  <si>
    <t>3-2 (1-1)</t>
  </si>
  <si>
    <t>Víkingur R.–ÍBV</t>
  </si>
  <si>
    <t>Fylkir–ÍA</t>
  </si>
  <si>
    <t>Þróttur R.–Valur</t>
  </si>
  <si>
    <t>0-4 (0-1)</t>
  </si>
  <si>
    <t>lau. 27. ágú. 16</t>
  </si>
  <si>
    <t>Breiðablik–Stjarnan</t>
  </si>
  <si>
    <t>sun. 28. ágú. 16</t>
  </si>
  <si>
    <t>ÍBV–Þróttur R.</t>
  </si>
  <si>
    <t>ÍA–Víkingur R.</t>
  </si>
  <si>
    <t>Fjölnir–Fylkir</t>
  </si>
  <si>
    <t>Víkingur Ó.–FH</t>
  </si>
  <si>
    <t>Valur–KR</t>
  </si>
  <si>
    <t>lau. 10. sep. 16</t>
  </si>
  <si>
    <t>KR–ÍBV</t>
  </si>
  <si>
    <t>Víkingur R.–Fjölnir</t>
  </si>
  <si>
    <t>sun. 11. sep. 16</t>
  </si>
  <si>
    <t>FH–Breiðablik</t>
  </si>
  <si>
    <t>Fylkir–Víkingur Ó.</t>
  </si>
  <si>
    <t>Þróttur R.–ÍA</t>
  </si>
  <si>
    <t>3-1 (1-0)</t>
  </si>
  <si>
    <t>Stjarnan–Valur</t>
  </si>
  <si>
    <t>2-3 (2-1)</t>
  </si>
  <si>
    <t>fim. 15. sep. 16</t>
  </si>
  <si>
    <t>Fylkir–FH</t>
  </si>
  <si>
    <t>ÍA–KR</t>
  </si>
  <si>
    <t>Víkingur Ó.–Víkingur R.</t>
  </si>
  <si>
    <t>Fjölnir–Þróttur R.</t>
  </si>
  <si>
    <t>Valur–Breiðablik</t>
  </si>
  <si>
    <t>fös. 16. sep. 16</t>
  </si>
  <si>
    <t>ÍBV–Stjarnan</t>
  </si>
  <si>
    <t>sun. 18. sep. 16</t>
  </si>
  <si>
    <t>FH–Valur</t>
  </si>
  <si>
    <t>Víkingur R.–Fylkir</t>
  </si>
  <si>
    <t>KR–Fjölnir</t>
  </si>
  <si>
    <t>mán. 19. sep. 16</t>
  </si>
  <si>
    <t>Breiðablik–ÍBV</t>
  </si>
  <si>
    <t>Þróttur R.–Víkingur Ó.</t>
  </si>
  <si>
    <t>Stjarnan–ÍA</t>
  </si>
  <si>
    <t>sun. 25. sep. 16</t>
  </si>
  <si>
    <t>ÍA–Breiðablik</t>
  </si>
  <si>
    <t>Víkingur R.–FH</t>
  </si>
  <si>
    <t>Víkingur Ó.–KR</t>
  </si>
  <si>
    <t>Fylkir–Þróttur R.</t>
  </si>
  <si>
    <t>2-2 (2-1)</t>
  </si>
  <si>
    <t>ÍBV–Valur</t>
  </si>
  <si>
    <t>Fjölnir–Stjarnan</t>
  </si>
  <si>
    <t>lau. 01. okt. 16</t>
  </si>
  <si>
    <t>Þróttur R.–Víkingur R.</t>
  </si>
  <si>
    <t>KR–Fylkir</t>
  </si>
  <si>
    <t>FH–ÍBV</t>
  </si>
  <si>
    <t>Valur–ÍA</t>
  </si>
  <si>
    <t>Stjarnan–Víkingur Ó.</t>
  </si>
  <si>
    <t>4-1 (1-0)</t>
  </si>
  <si>
    <t>Breiðablik–Fjölnir</t>
  </si>
  <si>
    <t>Kennitala</t>
  </si>
  <si>
    <t>Product booking ref</t>
  </si>
  <si>
    <t>Vörunúmer</t>
  </si>
  <si>
    <t>Magn</t>
  </si>
  <si>
    <t>Activity Iceland</t>
  </si>
  <si>
    <t>EXI-T1421215</t>
  </si>
  <si>
    <t>EI31</t>
  </si>
  <si>
    <t>101 Hótel ehf</t>
  </si>
  <si>
    <t>AD Travel ehf.</t>
  </si>
  <si>
    <t>EXI-T873200</t>
  </si>
  <si>
    <t>EI39</t>
  </si>
  <si>
    <t>22 Hill Hotel</t>
  </si>
  <si>
    <t>Around Iceland</t>
  </si>
  <si>
    <t>EXI-T1385462</t>
  </si>
  <si>
    <t>EI60</t>
  </si>
  <si>
    <t>4th floor ehf hótel</t>
  </si>
  <si>
    <t>EXI-T1424733</t>
  </si>
  <si>
    <t>EI02</t>
  </si>
  <si>
    <t>5 Senses ehf.</t>
  </si>
  <si>
    <t>EXI-T1411284</t>
  </si>
  <si>
    <t>EI28</t>
  </si>
  <si>
    <t>66 Nord</t>
  </si>
  <si>
    <t>EXI-T1408961</t>
  </si>
  <si>
    <t>9XING ehf.</t>
  </si>
  <si>
    <t>EXI-T1471626</t>
  </si>
  <si>
    <t>EI27</t>
  </si>
  <si>
    <t>EXI-T1369500</t>
  </si>
  <si>
    <t>EI32</t>
  </si>
  <si>
    <t>EXI-T1446252</t>
  </si>
  <si>
    <t>EXI-T1404059</t>
  </si>
  <si>
    <t>EI14</t>
  </si>
  <si>
    <t>Advania b.t. Bjarni Birgisson.</t>
  </si>
  <si>
    <t>EXI-T1462212</t>
  </si>
  <si>
    <t>ALDA Hótel Reykjavík ehf</t>
  </si>
  <si>
    <t>EXI-T1429969</t>
  </si>
  <si>
    <t>EI09</t>
  </si>
  <si>
    <t>Alfred's Apartm.Ráðagerði ehf</t>
  </si>
  <si>
    <t>EXI-T1391276</t>
  </si>
  <si>
    <t>EI41</t>
  </si>
  <si>
    <t>All Iceland Tours</t>
  </si>
  <si>
    <t>Atlantik</t>
  </si>
  <si>
    <t>EXI-T1449513</t>
  </si>
  <si>
    <t>EI06</t>
  </si>
  <si>
    <t>All Iceland UK</t>
  </si>
  <si>
    <t>EXI-T1454407</t>
  </si>
  <si>
    <t>All Travel ehf</t>
  </si>
  <si>
    <t>Atli Lýðsson</t>
  </si>
  <si>
    <t>EXI-T1492708</t>
  </si>
  <si>
    <t>Amadeus Ísland ehf</t>
  </si>
  <si>
    <t>Boreal (701299-5079)</t>
  </si>
  <si>
    <t>EXI-T1456445</t>
  </si>
  <si>
    <t>Amazingtours ehf - Rafrænt</t>
  </si>
  <si>
    <t>Borton Overseas</t>
  </si>
  <si>
    <t>EXI-T1288292</t>
  </si>
  <si>
    <t>EI63</t>
  </si>
  <si>
    <t>Andrés Úlfur Helguson</t>
  </si>
  <si>
    <t>Bus Hostel</t>
  </si>
  <si>
    <t>EXI-T1481339</t>
  </si>
  <si>
    <t>Another Iceland slf.</t>
  </si>
  <si>
    <t>Chalet travel Korea</t>
  </si>
  <si>
    <t>EXI-T1178369</t>
  </si>
  <si>
    <t>Arctic Advent./Straumhvarf hf.</t>
  </si>
  <si>
    <t>Arctic Aurora</t>
  </si>
  <si>
    <t>Arctic Wings ehf.</t>
  </si>
  <si>
    <t>Atgeir ehf</t>
  </si>
  <si>
    <t>Atlantik ehf</t>
  </si>
  <si>
    <t>Atli Georg Lýðsson</t>
  </si>
  <si>
    <t>Ef villumelding kemur fram þegar formúla er notuð þá er hægt að nota fallið „Iserror“</t>
  </si>
  <si>
    <t>með fallinu „If“ til að setja annað gildi í staðinn fyrir villuna.</t>
  </si>
  <si>
    <t>Ef t.d. deilt er með núlli þá kemur villumeldingin #DIV/0!</t>
  </si>
  <si>
    <t>Ath. ekki er rökrétt að taka summuna af meðalupphæðinni,</t>
  </si>
  <si>
    <t>en þetta er gert hér til að útskýra notkunina á fallinu.</t>
  </si>
  <si>
    <t>Til að laga meðalupphæðina er fallið „Iserror“ notað:</t>
  </si>
  <si>
    <t>Upphæð</t>
  </si>
  <si>
    <t>Fjöldi</t>
  </si>
  <si>
    <t>Meðalupphæð</t>
  </si>
  <si>
    <t>Meðalupphæð „löguð“
(Iserror)</t>
  </si>
  <si>
    <t>Ef taka á summuna</t>
  </si>
  <si>
    <t>Average</t>
  </si>
  <si>
    <t>Stdev</t>
  </si>
  <si>
    <t>Median</t>
  </si>
  <si>
    <t>Max</t>
  </si>
  <si>
    <t>Min</t>
  </si>
  <si>
    <t>Correl</t>
  </si>
  <si>
    <t>Setjið C2:C23 í blokk og smellið á Copy – Paste Values</t>
  </si>
  <si>
    <t>Standard deviation</t>
  </si>
  <si>
    <t>Nemendur</t>
  </si>
  <si>
    <t>Fjöldi einkunna hærri en eða jafnar og 9</t>
  </si>
  <si>
    <t>Countif</t>
  </si>
  <si>
    <t>Vörutegund</t>
  </si>
  <si>
    <t>Verðið 1997</t>
  </si>
  <si>
    <t>Verðið 2010</t>
  </si>
  <si>
    <t>Hækkun í %</t>
  </si>
  <si>
    <t>1 kg lamalærissneiðar</t>
  </si>
  <si>
    <t>1 kg nautagúllas</t>
  </si>
  <si>
    <t>1 kg ýsuflök</t>
  </si>
  <si>
    <t>1 kg kartöflur</t>
  </si>
  <si>
    <t>Mánaðargjald í leikskóla</t>
  </si>
  <si>
    <t>Strætómiði, barn</t>
  </si>
  <si>
    <t>Mesta hækkun</t>
  </si>
  <si>
    <t>Tilgangur: Merkja alla línuna með Conditional Formatting</t>
  </si>
  <si>
    <t>Verkefni: Merkja leiki á Hásteinsvelli og Kaplakrikavelli</t>
  </si>
  <si>
    <t>Fyrra árið</t>
  </si>
  <si>
    <t>Seinna árið</t>
  </si>
  <si>
    <t>María</t>
  </si>
  <si>
    <t>Mínerva</t>
  </si>
  <si>
    <t>Marta</t>
  </si>
  <si>
    <t>10.</t>
  </si>
  <si>
    <t>Hafið blaðsíðubreiddina: 1 page (Page Layout – Scale to Fit)</t>
  </si>
  <si>
    <t>11.</t>
  </si>
  <si>
    <t>Merkið fleiri velli að eigin vali</t>
  </si>
  <si>
    <t>Svar A</t>
  </si>
  <si>
    <t>Svar B</t>
  </si>
  <si>
    <t>Svar C</t>
  </si>
  <si>
    <t>Dagur</t>
  </si>
  <si>
    <t>Nýir viðsikiptavinir</t>
  </si>
  <si>
    <t>Markmið</t>
  </si>
  <si>
    <t>Alls</t>
  </si>
  <si>
    <r>
      <t xml:space="preserve">
Systurnar María, Minerva og Marta bera saman
kostnað sinn af ritföngum tvö ár í röð.
</t>
    </r>
    <r>
      <rPr>
        <b/>
        <sz val="14"/>
        <color rgb="FFC00000"/>
        <rFont val="Calibri"/>
        <family val="2"/>
        <scheme val="minor"/>
      </rPr>
      <t>Setjið formúlur í skyggð hólf.</t>
    </r>
    <r>
      <rPr>
        <sz val="14"/>
        <color rgb="FFC00000"/>
        <rFont val="Calibri"/>
        <family val="2"/>
        <scheme val="minor"/>
      </rPr>
      <t xml:space="preserve">
</t>
    </r>
    <r>
      <rPr>
        <b/>
        <sz val="14"/>
        <color rgb="FFC00000"/>
        <rFont val="Calibri"/>
        <family val="2"/>
        <scheme val="minor"/>
      </rPr>
      <t xml:space="preserve">A) </t>
    </r>
    <r>
      <rPr>
        <sz val="14"/>
        <color rgb="FFC00000"/>
        <rFont val="Calibri"/>
        <family val="2"/>
        <scheme val="minor"/>
      </rPr>
      <t xml:space="preserve">
Um hve mörg prósent hefur sameiginlegur kostnaður 
af ritföngum aukist frá fyrra árinu til síðara ársins?
</t>
    </r>
    <r>
      <rPr>
        <b/>
        <sz val="14"/>
        <color rgb="FFC00000"/>
        <rFont val="Calibri"/>
        <family val="2"/>
        <scheme val="minor"/>
      </rPr>
      <t>B)</t>
    </r>
    <r>
      <rPr>
        <sz val="14"/>
        <color rgb="FFC00000"/>
        <rFont val="Calibri"/>
        <family val="2"/>
        <scheme val="minor"/>
      </rPr>
      <t xml:space="preserve">
Hjá hverri systranna hefur kostnaðurinn af ritföngum 
aukist mest í prósentum?
</t>
    </r>
    <r>
      <rPr>
        <b/>
        <sz val="14"/>
        <color rgb="FFC00000"/>
        <rFont val="Calibri"/>
        <family val="2"/>
        <scheme val="minor"/>
      </rPr>
      <t>C)</t>
    </r>
    <r>
      <rPr>
        <sz val="14"/>
        <color rgb="FFC00000"/>
        <rFont val="Calibri"/>
        <family val="2"/>
        <scheme val="minor"/>
      </rPr>
      <t xml:space="preserve">
Hvað notar Marta mörgum prósentum meira en 
María í að kaupa ritföng síðara árið?
</t>
    </r>
    <r>
      <rPr>
        <b/>
        <sz val="13"/>
        <color theme="1"/>
        <rFont val="Calibri"/>
        <family val="2"/>
        <scheme val="minor"/>
      </rPr>
      <t/>
    </r>
  </si>
  <si>
    <r>
      <t xml:space="preserve">Setjið fallið </t>
    </r>
    <r>
      <rPr>
        <b/>
        <sz val="16"/>
        <color rgb="FFC00000"/>
        <rFont val="Calibri"/>
        <family val="2"/>
        <scheme val="minor"/>
      </rPr>
      <t xml:space="preserve">Rand() </t>
    </r>
    <r>
      <rPr>
        <b/>
        <sz val="14"/>
        <color rgb="FFC00000"/>
        <rFont val="Calibri"/>
        <family val="2"/>
        <scheme val="minor"/>
      </rPr>
      <t>í hólfið C2 og afritið niður.</t>
    </r>
  </si>
  <si>
    <r>
      <t xml:space="preserve">Setjið </t>
    </r>
    <r>
      <rPr>
        <b/>
        <sz val="16"/>
        <color rgb="FFC00000"/>
        <rFont val="Calibri"/>
        <family val="2"/>
        <scheme val="minor"/>
      </rPr>
      <t>Rank</t>
    </r>
    <r>
      <rPr>
        <b/>
        <sz val="14"/>
        <color rgb="FFC00000"/>
        <rFont val="Calibri"/>
        <family val="2"/>
        <scheme val="minor"/>
      </rPr>
      <t>-fallið í D2 og bætið textanum    .vinningur     við fyrir aftan</t>
    </r>
  </si>
  <si>
    <r>
      <t xml:space="preserve">Veljið svæðið </t>
    </r>
    <r>
      <rPr>
        <b/>
        <sz val="14"/>
        <color rgb="FFC00000"/>
        <rFont val="Calibri"/>
        <family val="2"/>
        <scheme val="minor"/>
      </rPr>
      <t>A2</t>
    </r>
    <r>
      <rPr>
        <sz val="14"/>
        <color rgb="FFC00000"/>
        <rFont val="Calibri"/>
        <family val="2"/>
        <scheme val="minor"/>
      </rPr>
      <t xml:space="preserve"> til </t>
    </r>
    <r>
      <rPr>
        <b/>
        <sz val="14"/>
        <color rgb="FFC00000"/>
        <rFont val="Calibri"/>
        <family val="2"/>
        <scheme val="minor"/>
      </rPr>
      <t>F133</t>
    </r>
  </si>
  <si>
    <r>
      <t xml:space="preserve">Smellið á </t>
    </r>
    <r>
      <rPr>
        <b/>
        <sz val="14"/>
        <color rgb="FFC00000"/>
        <rFont val="Calibri"/>
        <family val="2"/>
        <scheme val="minor"/>
      </rPr>
      <t>Home</t>
    </r>
    <r>
      <rPr>
        <sz val="14"/>
        <color rgb="FFC00000"/>
        <rFont val="Calibri"/>
        <family val="2"/>
        <scheme val="minor"/>
      </rPr>
      <t xml:space="preserve"> – </t>
    </r>
    <r>
      <rPr>
        <b/>
        <sz val="14"/>
        <color rgb="FFC00000"/>
        <rFont val="Calibri"/>
        <family val="2"/>
        <scheme val="minor"/>
      </rPr>
      <t>Conditional Formatting</t>
    </r>
    <r>
      <rPr>
        <sz val="14"/>
        <color rgb="FFC00000"/>
        <rFont val="Calibri"/>
        <family val="2"/>
        <scheme val="minor"/>
      </rPr>
      <t xml:space="preserve"> – </t>
    </r>
    <r>
      <rPr>
        <b/>
        <sz val="14"/>
        <color rgb="FFC00000"/>
        <rFont val="Calibri"/>
        <family val="2"/>
        <scheme val="minor"/>
      </rPr>
      <t>New Rule</t>
    </r>
  </si>
  <si>
    <r>
      <t xml:space="preserve">Veljið </t>
    </r>
    <r>
      <rPr>
        <b/>
        <sz val="14"/>
        <color rgb="FFC00000"/>
        <rFont val="Calibri"/>
        <family val="2"/>
        <scheme val="minor"/>
      </rPr>
      <t>"Use a formula to determine which cells to format"</t>
    </r>
  </si>
  <si>
    <r>
      <t xml:space="preserve">Skrifið formúluna </t>
    </r>
    <r>
      <rPr>
        <b/>
        <sz val="18"/>
        <color rgb="FFC00000"/>
        <rFont val="Calibri"/>
        <family val="2"/>
        <scheme val="minor"/>
      </rPr>
      <t>=$E2="Hásteinsvöllur"</t>
    </r>
  </si>
  <si>
    <r>
      <t xml:space="preserve">Smellið á </t>
    </r>
    <r>
      <rPr>
        <b/>
        <sz val="14"/>
        <color rgb="FFC00000"/>
        <rFont val="Calibri"/>
        <family val="2"/>
        <scheme val="minor"/>
      </rPr>
      <t>Format...</t>
    </r>
  </si>
  <si>
    <r>
      <t xml:space="preserve">Veljið feitt letur í </t>
    </r>
    <r>
      <rPr>
        <b/>
        <sz val="14"/>
        <color rgb="FFC00000"/>
        <rFont val="Calibri"/>
        <family val="2"/>
        <scheme val="minor"/>
      </rPr>
      <t>Font</t>
    </r>
    <r>
      <rPr>
        <sz val="14"/>
        <color rgb="FFC00000"/>
        <rFont val="Calibri"/>
        <family val="2"/>
        <scheme val="minor"/>
      </rPr>
      <t xml:space="preserve"> 
Veljið bakgrunn í </t>
    </r>
    <r>
      <rPr>
        <b/>
        <sz val="14"/>
        <color rgb="FFC00000"/>
        <rFont val="Calibri"/>
        <family val="2"/>
        <scheme val="minor"/>
      </rPr>
      <t>Fill</t>
    </r>
    <r>
      <rPr>
        <sz val="14"/>
        <color rgb="FFC00000"/>
        <rFont val="Calibri"/>
        <family val="2"/>
        <scheme val="minor"/>
      </rPr>
      <t xml:space="preserve"> – Veljið ramma í </t>
    </r>
    <r>
      <rPr>
        <b/>
        <sz val="14"/>
        <color rgb="FFC00000"/>
        <rFont val="Calibri"/>
        <family val="2"/>
        <scheme val="minor"/>
      </rPr>
      <t>Border</t>
    </r>
  </si>
  <si>
    <r>
      <t xml:space="preserve">Smellið á </t>
    </r>
    <r>
      <rPr>
        <b/>
        <sz val="14"/>
        <color rgb="FFC00000"/>
        <rFont val="Calibri"/>
        <family val="2"/>
        <scheme val="minor"/>
      </rPr>
      <t>OK</t>
    </r>
  </si>
  <si>
    <r>
      <t xml:space="preserve">Merkið alla leiki á </t>
    </r>
    <r>
      <rPr>
        <b/>
        <sz val="14"/>
        <color rgb="FFC00000"/>
        <rFont val="Calibri"/>
        <family val="2"/>
        <scheme val="minor"/>
      </rPr>
      <t>Kaplakrikavelli</t>
    </r>
    <r>
      <rPr>
        <sz val="14"/>
        <color rgb="FFC00000"/>
        <rFont val="Calibri"/>
        <family val="2"/>
        <scheme val="minor"/>
      </rPr>
      <t xml:space="preserve"> með gulum bakgrunni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</si>
</sst>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&quot;. vinningur&quot;"/>
    <numFmt numFmtId="166" formatCode="#,##0\ &quot;kr.&quot;"/>
    <numFmt numFmtId="167" formatCode="#,##0.0%"/>
    <numFmt numFmtId="168" formatCode="&quot;Dagur&quot;\ 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rgb="FF000000"/>
      <name val="Verdana"/>
      <family val="2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7" fillId="4" borderId="2" xfId="0" applyNumberFormat="1" applyFont="1" applyFill="1" applyBorder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4" borderId="2" xfId="0" applyFont="1" applyFill="1" applyBorder="1" applyAlignment="1">
      <alignment horizontal="righ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vertical="center" indent="1"/>
    </xf>
    <xf numFmtId="0" fontId="5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6" fillId="4" borderId="2" xfId="0" applyFont="1" applyFill="1" applyBorder="1" applyAlignment="1">
      <alignment horizontal="left" indent="1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3" fillId="0" borderId="0" xfId="0" applyFont="1"/>
    <xf numFmtId="0" fontId="13" fillId="0" borderId="0" xfId="0" applyFont="1" applyAlignment="1">
      <alignment wrapText="1"/>
    </xf>
    <xf numFmtId="3" fontId="13" fillId="0" borderId="0" xfId="0" applyNumberFormat="1" applyFont="1"/>
    <xf numFmtId="0" fontId="6" fillId="0" borderId="1" xfId="0" applyFont="1" applyBorder="1" applyAlignment="1">
      <alignment horizontal="right" vertical="center" indent="1"/>
    </xf>
    <xf numFmtId="0" fontId="2" fillId="0" borderId="0" xfId="0" applyFont="1"/>
    <xf numFmtId="165" fontId="6" fillId="4" borderId="2" xfId="0" applyNumberFormat="1" applyFont="1" applyFill="1" applyBorder="1" applyAlignment="1">
      <alignment horizontal="right" indent="1"/>
    </xf>
    <xf numFmtId="0" fontId="6" fillId="0" borderId="1" xfId="0" applyFont="1" applyBorder="1" applyAlignment="1">
      <alignment horizontal="left" vertical="center" indent="1"/>
    </xf>
    <xf numFmtId="2" fontId="6" fillId="4" borderId="2" xfId="0" applyNumberFormat="1" applyFont="1" applyFill="1" applyBorder="1" applyAlignment="1">
      <alignment horizontal="right" indent="1"/>
    </xf>
    <xf numFmtId="164" fontId="6" fillId="4" borderId="2" xfId="0" applyNumberFormat="1" applyFont="1" applyFill="1" applyBorder="1" applyAlignment="1">
      <alignment horizontal="right" indent="1"/>
    </xf>
    <xf numFmtId="0" fontId="1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indent="1"/>
    </xf>
    <xf numFmtId="3" fontId="6" fillId="0" borderId="12" xfId="0" applyNumberFormat="1" applyFont="1" applyBorder="1" applyAlignment="1">
      <alignment horizontal="left" indent="1"/>
    </xf>
    <xf numFmtId="3" fontId="6" fillId="0" borderId="12" xfId="0" applyNumberFormat="1" applyFont="1" applyBorder="1" applyAlignment="1">
      <alignment horizontal="right" indent="1"/>
    </xf>
    <xf numFmtId="166" fontId="5" fillId="0" borderId="0" xfId="0" applyNumberFormat="1" applyFont="1" applyAlignment="1">
      <alignment horizontal="right" indent="1"/>
    </xf>
    <xf numFmtId="9" fontId="6" fillId="4" borderId="13" xfId="1" applyFont="1" applyFill="1" applyBorder="1" applyAlignment="1">
      <alignment horizontal="right" indent="1"/>
    </xf>
    <xf numFmtId="9" fontId="6" fillId="4" borderId="15" xfId="1" applyFont="1" applyFill="1" applyBorder="1" applyAlignment="1">
      <alignment horizontal="right" indent="1"/>
    </xf>
    <xf numFmtId="3" fontId="6" fillId="0" borderId="12" xfId="0" applyNumberFormat="1" applyFont="1" applyBorder="1" applyAlignment="1">
      <alignment horizontal="right" wrapText="1" indent="1"/>
    </xf>
    <xf numFmtId="0" fontId="6" fillId="0" borderId="0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right" indent="1"/>
    </xf>
    <xf numFmtId="167" fontId="6" fillId="4" borderId="16" xfId="1" applyNumberFormat="1" applyFont="1" applyFill="1" applyBorder="1" applyAlignment="1">
      <alignment horizontal="right" indent="1"/>
    </xf>
    <xf numFmtId="0" fontId="5" fillId="0" borderId="1" xfId="0" applyFont="1" applyBorder="1" applyAlignment="1">
      <alignment horizontal="left" inden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6" fillId="4" borderId="17" xfId="0" applyNumberFormat="1" applyFont="1" applyFill="1" applyBorder="1" applyAlignment="1">
      <alignment horizontal="right" indent="1"/>
    </xf>
    <xf numFmtId="0" fontId="7" fillId="0" borderId="0" xfId="0" applyFont="1" applyAlignment="1">
      <alignment horizontal="left" indent="1"/>
    </xf>
    <xf numFmtId="0" fontId="17" fillId="0" borderId="0" xfId="0" applyFont="1"/>
    <xf numFmtId="0" fontId="0" fillId="0" borderId="0" xfId="0" applyAlignment="1">
      <alignment horizontal="right" indent="1"/>
    </xf>
    <xf numFmtId="0" fontId="7" fillId="0" borderId="0" xfId="0" applyFont="1" applyAlignment="1">
      <alignment horizontal="right" wrapText="1" indent="1"/>
    </xf>
    <xf numFmtId="168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7" fillId="4" borderId="16" xfId="0" applyNumberFormat="1" applyFont="1" applyFill="1" applyBorder="1" applyAlignment="1">
      <alignment horizontal="right" indent="1"/>
    </xf>
    <xf numFmtId="9" fontId="7" fillId="4" borderId="16" xfId="1" applyFont="1" applyFill="1" applyBorder="1" applyAlignment="1">
      <alignment horizontal="right" indent="1"/>
    </xf>
    <xf numFmtId="0" fontId="8" fillId="0" borderId="14" xfId="0" applyFont="1" applyBorder="1"/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vertical="top" wrapText="1" indent="1"/>
    </xf>
    <xf numFmtId="0" fontId="11" fillId="0" borderId="10" xfId="0" applyFont="1" applyBorder="1" applyAlignment="1">
      <alignment vertical="top" wrapText="1" indent="1"/>
    </xf>
    <xf numFmtId="0" fontId="6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vertical="center" indent="3"/>
    </xf>
    <xf numFmtId="0" fontId="7" fillId="0" borderId="4" xfId="0" applyFont="1" applyBorder="1" applyAlignment="1">
      <alignment horizontal="left" vertical="center" indent="3"/>
    </xf>
    <xf numFmtId="0" fontId="7" fillId="0" borderId="6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0" fillId="5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8" fillId="4" borderId="20" xfId="0" applyFont="1" applyFill="1" applyBorder="1" applyAlignment="1">
      <alignment horizontal="left" vertical="top" wrapText="1" indent="5"/>
    </xf>
    <xf numFmtId="0" fontId="18" fillId="4" borderId="21" xfId="0" applyFont="1" applyFill="1" applyBorder="1" applyAlignment="1">
      <alignment horizontal="left" vertical="top" wrapText="1" indent="5"/>
    </xf>
    <xf numFmtId="0" fontId="18" fillId="4" borderId="22" xfId="0" applyFont="1" applyFill="1" applyBorder="1" applyAlignment="1">
      <alignment horizontal="left" vertical="top" wrapText="1" indent="5"/>
    </xf>
    <xf numFmtId="0" fontId="18" fillId="4" borderId="23" xfId="0" applyFont="1" applyFill="1" applyBorder="1" applyAlignment="1">
      <alignment horizontal="left" vertical="top" wrapText="1" indent="5"/>
    </xf>
    <xf numFmtId="0" fontId="18" fillId="4" borderId="0" xfId="0" applyFont="1" applyFill="1" applyBorder="1" applyAlignment="1">
      <alignment horizontal="left" vertical="top" wrapText="1" indent="5"/>
    </xf>
    <xf numFmtId="0" fontId="18" fillId="4" borderId="24" xfId="0" applyFont="1" applyFill="1" applyBorder="1" applyAlignment="1">
      <alignment horizontal="left" vertical="top" wrapText="1" indent="5"/>
    </xf>
    <xf numFmtId="0" fontId="18" fillId="4" borderId="25" xfId="0" applyFont="1" applyFill="1" applyBorder="1" applyAlignment="1">
      <alignment horizontal="left" vertical="top" wrapText="1" indent="5"/>
    </xf>
    <xf numFmtId="0" fontId="18" fillId="4" borderId="26" xfId="0" applyFont="1" applyFill="1" applyBorder="1" applyAlignment="1">
      <alignment horizontal="left" vertical="top" wrapText="1" indent="5"/>
    </xf>
    <xf numFmtId="0" fontId="18" fillId="4" borderId="27" xfId="0" applyFont="1" applyFill="1" applyBorder="1" applyAlignment="1">
      <alignment horizontal="left" vertical="top" wrapText="1" indent="5"/>
    </xf>
    <xf numFmtId="0" fontId="19" fillId="4" borderId="3" xfId="0" applyFont="1" applyFill="1" applyBorder="1" applyAlignment="1">
      <alignment horizontal="left" indent="1"/>
    </xf>
    <xf numFmtId="0" fontId="18" fillId="4" borderId="14" xfId="0" applyFont="1" applyFill="1" applyBorder="1"/>
    <xf numFmtId="0" fontId="21" fillId="4" borderId="4" xfId="0" applyFont="1" applyFill="1" applyBorder="1"/>
    <xf numFmtId="0" fontId="19" fillId="4" borderId="6" xfId="0" applyFont="1" applyFill="1" applyBorder="1" applyAlignment="1">
      <alignment horizontal="left" indent="1"/>
    </xf>
    <xf numFmtId="0" fontId="18" fillId="4" borderId="1" xfId="0" applyFont="1" applyFill="1" applyBorder="1"/>
    <xf numFmtId="0" fontId="21" fillId="4" borderId="7" xfId="0" applyFont="1" applyFill="1" applyBorder="1"/>
    <xf numFmtId="0" fontId="19" fillId="4" borderId="3" xfId="0" applyFont="1" applyFill="1" applyBorder="1" applyAlignment="1">
      <alignment horizontal="left" wrapText="1" indent="2"/>
    </xf>
    <xf numFmtId="0" fontId="19" fillId="4" borderId="14" xfId="0" applyFont="1" applyFill="1" applyBorder="1" applyAlignment="1">
      <alignment horizontal="left" wrapText="1" indent="2"/>
    </xf>
    <xf numFmtId="0" fontId="19" fillId="4" borderId="4" xfId="0" applyFont="1" applyFill="1" applyBorder="1" applyAlignment="1">
      <alignment horizontal="left" wrapText="1" indent="2"/>
    </xf>
    <xf numFmtId="0" fontId="19" fillId="4" borderId="6" xfId="0" applyFont="1" applyFill="1" applyBorder="1" applyAlignment="1">
      <alignment horizontal="left" wrapText="1" indent="2"/>
    </xf>
    <xf numFmtId="0" fontId="19" fillId="4" borderId="1" xfId="0" applyFont="1" applyFill="1" applyBorder="1" applyAlignment="1">
      <alignment horizontal="left" wrapText="1" indent="2"/>
    </xf>
    <xf numFmtId="0" fontId="19" fillId="4" borderId="7" xfId="0" applyFont="1" applyFill="1" applyBorder="1" applyAlignment="1">
      <alignment horizontal="left" wrapText="1" indent="2"/>
    </xf>
    <xf numFmtId="0" fontId="18" fillId="4" borderId="8" xfId="0" applyFont="1" applyFill="1" applyBorder="1" applyAlignment="1">
      <alignment horizontal="left" vertical="center" indent="2"/>
    </xf>
    <xf numFmtId="0" fontId="18" fillId="4" borderId="28" xfId="0" applyFont="1" applyFill="1" applyBorder="1" applyAlignment="1">
      <alignment horizontal="left" vertical="center" indent="2"/>
    </xf>
    <xf numFmtId="0" fontId="18" fillId="4" borderId="28" xfId="0" applyFont="1" applyFill="1" applyBorder="1" applyAlignment="1">
      <alignment horizontal="left" vertical="top" indent="2"/>
    </xf>
    <xf numFmtId="0" fontId="18" fillId="4" borderId="28" xfId="0" applyFont="1" applyFill="1" applyBorder="1" applyAlignment="1">
      <alignment horizontal="left" vertical="center" wrapText="1" indent="2"/>
    </xf>
    <xf numFmtId="0" fontId="18" fillId="4" borderId="9" xfId="0" applyFont="1" applyFill="1" applyBorder="1" applyAlignment="1">
      <alignment horizontal="left" vertical="center" indent="2"/>
    </xf>
  </cellXfs>
  <cellStyles count="2">
    <cellStyle name="Normal" xfId="0" builtinId="0" customBuiltin="1"/>
    <cellStyle name="Percent" xfId="1" builtinId="5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95250</xdr:rowOff>
    </xdr:from>
    <xdr:to>
      <xdr:col>5</xdr:col>
      <xdr:colOff>571102</xdr:colOff>
      <xdr:row>16</xdr:row>
      <xdr:rowOff>151988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D2802-750B-4736-81DC-F4A5DA6CB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95250"/>
          <a:ext cx="3180952" cy="32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</xdr:row>
      <xdr:rowOff>180975</xdr:rowOff>
    </xdr:from>
    <xdr:to>
      <xdr:col>9</xdr:col>
      <xdr:colOff>314325</xdr:colOff>
      <xdr:row>3</xdr:row>
      <xdr:rowOff>1266825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502C38-F40A-4FE6-95B0-5C6B072F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323975"/>
          <a:ext cx="256222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457200</xdr:colOff>
      <xdr:row>3</xdr:row>
      <xdr:rowOff>1314450</xdr:rowOff>
    </xdr:from>
    <xdr:to>
      <xdr:col>10</xdr:col>
      <xdr:colOff>161925</xdr:colOff>
      <xdr:row>5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050C30-6C2B-4C1D-8AE6-30AA709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733675"/>
          <a:ext cx="290512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7</xdr:col>
      <xdr:colOff>352425</xdr:colOff>
      <xdr:row>19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548505-A755-47EA-85CE-476CDED7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4086225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11</xdr:col>
      <xdr:colOff>371475</xdr:colOff>
      <xdr:row>8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47AE21-DDC7-456A-BB73-57FD2B4B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500"/>
        <a:stretch>
          <a:fillRect/>
        </a:stretch>
      </xdr:blipFill>
      <xdr:spPr bwMode="auto">
        <a:xfrm>
          <a:off x="0" y="3429000"/>
          <a:ext cx="62388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11</xdr:col>
      <xdr:colOff>276225</xdr:colOff>
      <xdr:row>31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FCCB60-2BFE-4675-84FA-02F45303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6143625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70139</xdr:colOff>
      <xdr:row>0</xdr:row>
      <xdr:rowOff>183593</xdr:rowOff>
    </xdr:from>
    <xdr:to>
      <xdr:col>14</xdr:col>
      <xdr:colOff>485775</xdr:colOff>
      <xdr:row>11</xdr:row>
      <xdr:rowOff>85725</xdr:rowOff>
    </xdr:to>
    <xdr:pic>
      <xdr:nvPicPr>
        <xdr:cNvPr id="3" name="Picture 2" descr="C:\Users\JHANNA~1\AppData\Local\Temp\SNAGHTML5ca59078.PNG">
          <a:extLst>
            <a:ext uri="{FF2B5EF4-FFF2-40B4-BE49-F238E27FC236}">
              <a16:creationId xmlns:a16="http://schemas.microsoft.com/office/drawing/2014/main" id="{4AB9AB55-FD85-4E78-BD36-86BC0696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8298" y="183593"/>
          <a:ext cx="1627909" cy="2664382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381000</xdr:colOff>
      <xdr:row>11</xdr:row>
      <xdr:rowOff>139412</xdr:rowOff>
    </xdr:from>
    <xdr:to>
      <xdr:col>14</xdr:col>
      <xdr:colOff>458932</xdr:colOff>
      <xdr:row>16</xdr:row>
      <xdr:rowOff>120362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BD9C28-C691-457F-B677-395C68CBB7EE}"/>
            </a:ext>
          </a:extLst>
        </xdr:cNvPr>
        <xdr:cNvSpPr/>
      </xdr:nvSpPr>
      <xdr:spPr>
        <a:xfrm>
          <a:off x="9204614" y="2901662"/>
          <a:ext cx="3714750" cy="1236518"/>
        </a:xfrm>
        <a:prstGeom prst="rect">
          <a:avLst/>
        </a:prstGeom>
        <a:solidFill>
          <a:schemeClr val="bg1">
            <a:lumMod val="95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rIns="0" rtlCol="0" anchor="ctr" anchorCtr="0"/>
        <a:lstStyle/>
        <a:p>
          <a:pPr lvl="0" algn="l"/>
          <a:r>
            <a:rPr lang="is-IS" sz="1400" b="1">
              <a:solidFill>
                <a:srgbClr val="C00000"/>
              </a:solidFill>
            </a:rPr>
            <a:t>    Hér er töflureiknirinn</a:t>
          </a:r>
          <a:r>
            <a:rPr lang="is-IS" sz="1400" b="1" baseline="0">
              <a:solidFill>
                <a:srgbClr val="C00000"/>
              </a:solidFill>
            </a:rPr>
            <a:t> Excel er notaður til að </a:t>
          </a:r>
        </a:p>
        <a:p>
          <a:pPr lvl="0" algn="l"/>
          <a:r>
            <a:rPr lang="is-IS" sz="1400" b="1" baseline="0">
              <a:solidFill>
                <a:srgbClr val="C00000"/>
              </a:solidFill>
            </a:rPr>
            <a:t>    draga út fimm vinningshafa í happdrætti.</a:t>
          </a:r>
        </a:p>
        <a:p>
          <a:pPr lvl="0" algn="l"/>
          <a:r>
            <a:rPr lang="is-IS" sz="1400" b="1" baseline="0">
              <a:solidFill>
                <a:srgbClr val="C00000"/>
              </a:solidFill>
            </a:rPr>
            <a:t>    Útdrátturinn er tilviljanakenndur.</a:t>
          </a:r>
        </a:p>
        <a:p>
          <a:pPr lvl="0" algn="l"/>
          <a:r>
            <a:rPr lang="is-IS" sz="1400" b="1" baseline="0">
              <a:solidFill>
                <a:srgbClr val="C00000"/>
              </a:solidFill>
            </a:rPr>
            <a:t>    Notað er fallið RAND() sem skilar </a:t>
          </a:r>
          <a:br>
            <a:rPr lang="is-IS" sz="1400" b="1" baseline="0">
              <a:solidFill>
                <a:srgbClr val="C00000"/>
              </a:solidFill>
            </a:rPr>
          </a:br>
          <a:r>
            <a:rPr lang="is-IS" sz="1400" b="1" baseline="0">
              <a:solidFill>
                <a:srgbClr val="C00000"/>
              </a:solidFill>
            </a:rPr>
            <a:t>    tilviljanakenndri tölu á bilinu 0 til 1.</a:t>
          </a:r>
          <a:endParaRPr lang="is-IS" sz="1400" b="1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4</xdr:col>
      <xdr:colOff>375876</xdr:colOff>
      <xdr:row>6</xdr:row>
      <xdr:rowOff>50222</xdr:rowOff>
    </xdr:from>
    <xdr:to>
      <xdr:col>8</xdr:col>
      <xdr:colOff>317789</xdr:colOff>
      <xdr:row>32</xdr:row>
      <xdr:rowOff>124872</xdr:rowOff>
    </xdr:to>
    <xdr:pic>
      <xdr:nvPicPr>
        <xdr:cNvPr id="5" name="Picture 4" descr="C:\Users\JHANNA~1\AppData\Local\Temp\SNAGHTML5cb2663d.PNG">
          <a:extLst>
            <a:ext uri="{FF2B5EF4-FFF2-40B4-BE49-F238E27FC236}">
              <a16:creationId xmlns:a16="http://schemas.microsoft.com/office/drawing/2014/main" id="{1B77DC4C-26B3-4DF3-9215-50E6284CE4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3"/>
        <a:stretch/>
      </xdr:blipFill>
      <xdr:spPr bwMode="auto">
        <a:xfrm>
          <a:off x="6982762" y="1556904"/>
          <a:ext cx="2158641" cy="613601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8659</xdr:colOff>
      <xdr:row>2</xdr:row>
      <xdr:rowOff>207818</xdr:rowOff>
    </xdr:from>
    <xdr:to>
      <xdr:col>12</xdr:col>
      <xdr:colOff>25977</xdr:colOff>
      <xdr:row>10</xdr:row>
      <xdr:rowOff>121228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84AC3DC-722F-403E-BED3-E9CACF02CD42}"/>
            </a:ext>
          </a:extLst>
        </xdr:cNvPr>
        <xdr:cNvCxnSpPr/>
      </xdr:nvCxnSpPr>
      <xdr:spPr>
        <a:xfrm>
          <a:off x="10650682" y="710045"/>
          <a:ext cx="623454" cy="192231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16</xdr:row>
      <xdr:rowOff>79375</xdr:rowOff>
    </xdr:from>
    <xdr:to>
      <xdr:col>9</xdr:col>
      <xdr:colOff>178922</xdr:colOff>
      <xdr:row>31</xdr:row>
      <xdr:rowOff>24535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84D475-F063-4A52-8429-94701B0894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367"/>
        <a:stretch/>
      </xdr:blipFill>
      <xdr:spPr>
        <a:xfrm>
          <a:off x="3444875" y="3762375"/>
          <a:ext cx="4735047" cy="3231285"/>
        </a:xfrm>
        <a:prstGeom prst="rect">
          <a:avLst/>
        </a:prstGeom>
        <a:ln w="19050">
          <a:solidFill>
            <a:srgbClr val="C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11</xdr:row>
      <xdr:rowOff>57150</xdr:rowOff>
    </xdr:from>
    <xdr:to>
      <xdr:col>8</xdr:col>
      <xdr:colOff>5372100</xdr:colOff>
      <xdr:row>26</xdr:row>
      <xdr:rowOff>162900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37DF8AC-CA6F-4081-93CB-3872DE682F60}"/>
            </a:ext>
          </a:extLst>
        </xdr:cNvPr>
        <xdr:cNvGrpSpPr/>
      </xdr:nvGrpSpPr>
      <xdr:grpSpPr>
        <a:xfrm>
          <a:off x="6838950" y="3200400"/>
          <a:ext cx="4991100" cy="4392000"/>
          <a:chOff x="4892387" y="3253220"/>
          <a:chExt cx="4373706" cy="3485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62BE597-A941-421B-ABE4-7B55F47560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92387" y="3253220"/>
            <a:ext cx="4373706" cy="3485714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9481E3CC-3249-443B-887C-EA184F1C55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945269" y="5187894"/>
            <a:ext cx="3240000" cy="700547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438150</xdr:colOff>
      <xdr:row>31</xdr:row>
      <xdr:rowOff>114299</xdr:rowOff>
    </xdr:from>
    <xdr:to>
      <xdr:col>8</xdr:col>
      <xdr:colOff>3571875</xdr:colOff>
      <xdr:row>41</xdr:row>
      <xdr:rowOff>123752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DA3720D-0CA3-4957-AE07-DE925425D2AE}"/>
            </a:ext>
          </a:extLst>
        </xdr:cNvPr>
        <xdr:cNvGrpSpPr/>
      </xdr:nvGrpSpPr>
      <xdr:grpSpPr>
        <a:xfrm>
          <a:off x="6896100" y="8972549"/>
          <a:ext cx="3133725" cy="2866953"/>
          <a:chOff x="6305550" y="8629649"/>
          <a:chExt cx="3133725" cy="2866953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8E06D6BF-C220-4F66-9434-CF1551C82F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310061" y="8629649"/>
            <a:ext cx="2652964" cy="118866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6" name="Picture 5" descr="C:\Users\JHANNA~1\AppData\Local\Temp\SNAGHTML64ad9af.PNG">
            <a:extLst>
              <a:ext uri="{FF2B5EF4-FFF2-40B4-BE49-F238E27FC236}">
                <a16:creationId xmlns:a16="http://schemas.microsoft.com/office/drawing/2014/main" id="{E04B6D69-6A35-4AF4-ABDB-3F0E7E6604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05550" y="9905999"/>
            <a:ext cx="3133725" cy="1590603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60958</xdr:rowOff>
    </xdr:from>
    <xdr:to>
      <xdr:col>21</xdr:col>
      <xdr:colOff>79306</xdr:colOff>
      <xdr:row>26</xdr:row>
      <xdr:rowOff>158114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7AB9F71-18CC-43E3-83D4-2012352D44E4}"/>
            </a:ext>
          </a:extLst>
        </xdr:cNvPr>
        <xdr:cNvGrpSpPr/>
      </xdr:nvGrpSpPr>
      <xdr:grpSpPr>
        <a:xfrm>
          <a:off x="2905125" y="60958"/>
          <a:ext cx="11471206" cy="6859906"/>
          <a:chOff x="2914650" y="28573"/>
          <a:chExt cx="11471206" cy="712242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D65B154-61E3-4F32-BD5F-D5AE0603E8BE}"/>
              </a:ext>
            </a:extLst>
          </xdr:cNvPr>
          <xdr:cNvSpPr/>
        </xdr:nvSpPr>
        <xdr:spPr>
          <a:xfrm>
            <a:off x="2914650" y="28573"/>
            <a:ext cx="9058275" cy="4921621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lvl="1" algn="l"/>
            <a:r>
              <a:rPr lang="is-IS" sz="1600">
                <a:solidFill>
                  <a:srgbClr val="C00000"/>
                </a:solidFill>
              </a:rPr>
              <a:t>Hér eigið þið að sýna hlutfall af markmiðum sem sett eru.</a:t>
            </a:r>
          </a:p>
          <a:p>
            <a:pPr lvl="1" algn="l"/>
            <a:r>
              <a:rPr lang="is-IS" sz="1600">
                <a:solidFill>
                  <a:srgbClr val="C00000"/>
                </a:solidFill>
              </a:rPr>
              <a:t>Þið eigið að sýna það í súluriti með aðeins einni súlu sem notar eitt hólf með hlutfallinu sem gagnaseríu.</a:t>
            </a:r>
          </a:p>
          <a:p>
            <a:pPr lvl="1" algn="l"/>
            <a:endParaRPr lang="is-IS" sz="1600">
              <a:solidFill>
                <a:srgbClr val="C00000"/>
              </a:solidFill>
            </a:endParaRPr>
          </a:p>
          <a:p>
            <a:pPr lvl="1" algn="l"/>
            <a:r>
              <a:rPr lang="is-IS" sz="1600">
                <a:solidFill>
                  <a:srgbClr val="C00000"/>
                </a:solidFill>
              </a:rPr>
              <a:t>Myndin hér til hliðar sýnir hvernig hægt er að fylgjast með daglegum árangri upp í markmiðið, </a:t>
            </a:r>
            <a:br>
              <a:rPr lang="is-IS" sz="1600">
                <a:solidFill>
                  <a:srgbClr val="C00000"/>
                </a:solidFill>
              </a:rPr>
            </a:br>
            <a:r>
              <a:rPr lang="is-IS" sz="1600">
                <a:solidFill>
                  <a:srgbClr val="C00000"/>
                </a:solidFill>
              </a:rPr>
              <a:t>þ.e. 1.000 nýir áskrifendur</a:t>
            </a:r>
            <a:r>
              <a:rPr lang="is-IS" sz="1600" baseline="0">
                <a:solidFill>
                  <a:srgbClr val="C00000"/>
                </a:solidFill>
              </a:rPr>
              <a:t> á 15 dögum. Hólfið </a:t>
            </a:r>
            <a:r>
              <a:rPr lang="is-IS" sz="1600" b="1" baseline="0">
                <a:solidFill>
                  <a:srgbClr val="C00000"/>
                </a:solidFill>
              </a:rPr>
              <a:t>B19</a:t>
            </a:r>
            <a:r>
              <a:rPr lang="is-IS" sz="1600" baseline="0">
                <a:solidFill>
                  <a:srgbClr val="C00000"/>
                </a:solidFill>
              </a:rPr>
              <a:t> sýnir markmiðið (1.000 nýir áskrifendur). </a:t>
            </a:r>
          </a:p>
          <a:p>
            <a:pPr lvl="1" algn="l"/>
            <a:endParaRPr lang="is-IS" sz="1600" baseline="0">
              <a:solidFill>
                <a:srgbClr val="C00000"/>
              </a:solidFill>
            </a:endParaRPr>
          </a:p>
          <a:p>
            <a:pPr lvl="1" algn="l"/>
            <a:r>
              <a:rPr lang="is-IS" sz="1600" baseline="0">
                <a:solidFill>
                  <a:srgbClr val="C00000"/>
                </a:solidFill>
              </a:rPr>
              <a:t>Í hólfinu </a:t>
            </a:r>
            <a:r>
              <a:rPr lang="is-IS" sz="1600" b="1" baseline="0">
                <a:solidFill>
                  <a:srgbClr val="C00000"/>
                </a:solidFill>
              </a:rPr>
              <a:t>B20</a:t>
            </a:r>
            <a:r>
              <a:rPr lang="is-IS" sz="1600" baseline="0">
                <a:solidFill>
                  <a:srgbClr val="C00000"/>
                </a:solidFill>
              </a:rPr>
              <a:t> er formúlan </a:t>
            </a:r>
            <a:r>
              <a:rPr lang="is-IS" sz="1600" b="1" baseline="0">
                <a:solidFill>
                  <a:srgbClr val="C00000"/>
                </a:solidFill>
              </a:rPr>
              <a:t>=SUM(B2:B16)</a:t>
            </a:r>
          </a:p>
          <a:p>
            <a:pPr lvl="1" algn="l"/>
            <a:endParaRPr lang="is-IS" sz="1600" b="0" baseline="0">
              <a:solidFill>
                <a:srgbClr val="C00000"/>
              </a:solidFill>
            </a:endParaRPr>
          </a:p>
          <a:p>
            <a:pPr lvl="1" algn="l"/>
            <a:r>
              <a:rPr lang="is-IS" sz="1600" b="0" baseline="0">
                <a:solidFill>
                  <a:srgbClr val="C00000"/>
                </a:solidFill>
              </a:rPr>
              <a:t>Hólfið </a:t>
            </a:r>
            <a:r>
              <a:rPr lang="is-IS" sz="1600" b="1" baseline="0">
                <a:solidFill>
                  <a:srgbClr val="C00000"/>
                </a:solidFill>
              </a:rPr>
              <a:t>B22</a:t>
            </a:r>
            <a:r>
              <a:rPr lang="is-IS" sz="1600" b="0" baseline="0">
                <a:solidFill>
                  <a:srgbClr val="C00000"/>
                </a:solidFill>
              </a:rPr>
              <a:t> er með formúlu sem sýnir prósentuhlutfallið  </a:t>
            </a:r>
            <a:r>
              <a:rPr lang="is-IS" sz="1600" b="1" baseline="0">
                <a:solidFill>
                  <a:srgbClr val="C00000"/>
                </a:solidFill>
              </a:rPr>
              <a:t>=B20/B19</a:t>
            </a:r>
          </a:p>
          <a:p>
            <a:pPr lvl="1" algn="l"/>
            <a:endParaRPr lang="is-IS" sz="1600" b="1" baseline="0">
              <a:solidFill>
                <a:srgbClr val="C00000"/>
              </a:solidFill>
            </a:endParaRPr>
          </a:p>
          <a:p>
            <a:pPr lvl="1" algn="l"/>
            <a:r>
              <a:rPr lang="is-IS" sz="1600" b="0">
                <a:solidFill>
                  <a:srgbClr val="C00000"/>
                </a:solidFill>
              </a:rPr>
              <a:t>Þegar ný gögn eru slegin inn í B-dálk breytast tölur</a:t>
            </a:r>
            <a:r>
              <a:rPr lang="is-IS" sz="1600" b="0" baseline="0">
                <a:solidFill>
                  <a:srgbClr val="C00000"/>
                </a:solidFill>
              </a:rPr>
              <a:t> í hólfum með formúlur.</a:t>
            </a:r>
          </a:p>
          <a:p>
            <a:pPr lvl="1" algn="l"/>
            <a:endParaRPr lang="is-IS" sz="1600" b="0" baseline="0">
              <a:solidFill>
                <a:srgbClr val="C00000"/>
              </a:solidFill>
            </a:endParaRPr>
          </a:p>
          <a:p>
            <a:pPr lvl="1" algn="l"/>
            <a:r>
              <a:rPr lang="is-IS" sz="1600" b="1" baseline="0">
                <a:solidFill>
                  <a:srgbClr val="C00000"/>
                </a:solidFill>
              </a:rPr>
              <a:t>Myndrit</a:t>
            </a:r>
            <a:r>
              <a:rPr lang="is-IS" sz="1600" b="0" baseline="0">
                <a:solidFill>
                  <a:srgbClr val="C00000"/>
                </a:solidFill>
              </a:rPr>
              <a:t>:  Smellið í hólfið </a:t>
            </a:r>
            <a:r>
              <a:rPr lang="is-IS" sz="1600" b="1" baseline="0">
                <a:solidFill>
                  <a:srgbClr val="C00000"/>
                </a:solidFill>
              </a:rPr>
              <a:t>B22</a:t>
            </a:r>
            <a:r>
              <a:rPr lang="is-IS" sz="1600" b="0" baseline="0">
                <a:solidFill>
                  <a:srgbClr val="C00000"/>
                </a:solidFill>
              </a:rPr>
              <a:t> og útbúið myndrit með einni súlu (2D Column). </a:t>
            </a:r>
          </a:p>
          <a:p>
            <a:pPr lvl="1" algn="l"/>
            <a:r>
              <a:rPr lang="is-IS" sz="1600" b="0" baseline="0">
                <a:solidFill>
                  <a:srgbClr val="C00000"/>
                </a:solidFill>
              </a:rPr>
              <a:t>Smellið á súluna og breytið bili milli súlna í </a:t>
            </a:r>
            <a:r>
              <a:rPr lang="is-IS" sz="1600" b="1" baseline="0">
                <a:solidFill>
                  <a:srgbClr val="C00000"/>
                </a:solidFill>
              </a:rPr>
              <a:t>0</a:t>
            </a:r>
            <a:r>
              <a:rPr lang="is-IS" sz="1600" b="0" baseline="0">
                <a:solidFill>
                  <a:srgbClr val="C00000"/>
                </a:solidFill>
              </a:rPr>
              <a:t> (</a:t>
            </a:r>
            <a:r>
              <a:rPr lang="is-IS" sz="1600" b="1" baseline="0">
                <a:solidFill>
                  <a:srgbClr val="C00000"/>
                </a:solidFill>
              </a:rPr>
              <a:t>Gap</a:t>
            </a:r>
            <a:r>
              <a:rPr lang="is-IS" sz="1600" b="0" baseline="0">
                <a:solidFill>
                  <a:srgbClr val="C00000"/>
                </a:solidFill>
              </a:rPr>
              <a:t> </a:t>
            </a:r>
            <a:r>
              <a:rPr lang="is-IS" sz="1600" b="1" baseline="0">
                <a:solidFill>
                  <a:srgbClr val="C00000"/>
                </a:solidFill>
              </a:rPr>
              <a:t>Width</a:t>
            </a:r>
            <a:r>
              <a:rPr lang="is-IS" sz="1600" b="0" baseline="0">
                <a:solidFill>
                  <a:srgbClr val="C00000"/>
                </a:solidFill>
              </a:rPr>
              <a:t> = 0)</a:t>
            </a:r>
          </a:p>
          <a:p>
            <a:pPr lvl="1" algn="l"/>
            <a:r>
              <a:rPr lang="is-IS" sz="1600" b="0" baseline="0">
                <a:solidFill>
                  <a:srgbClr val="C00000"/>
                </a:solidFill>
              </a:rPr>
              <a:t>Skrifið </a:t>
            </a:r>
            <a:r>
              <a:rPr lang="is-IS" sz="1600" b="1" baseline="0">
                <a:solidFill>
                  <a:srgbClr val="C00000"/>
                </a:solidFill>
              </a:rPr>
              <a:t>fyrirsögn</a:t>
            </a:r>
            <a:r>
              <a:rPr lang="is-IS" sz="1600" b="0" baseline="0">
                <a:solidFill>
                  <a:srgbClr val="C00000"/>
                </a:solidFill>
              </a:rPr>
              <a:t> og sýnið gildi fyrir ofan súlu (</a:t>
            </a:r>
            <a:r>
              <a:rPr lang="is-IS" sz="1600" b="1" baseline="0">
                <a:solidFill>
                  <a:srgbClr val="C00000"/>
                </a:solidFill>
              </a:rPr>
              <a:t>Data</a:t>
            </a:r>
            <a:r>
              <a:rPr lang="is-IS" sz="1600" b="0" baseline="0">
                <a:solidFill>
                  <a:srgbClr val="C00000"/>
                </a:solidFill>
              </a:rPr>
              <a:t> </a:t>
            </a:r>
            <a:r>
              <a:rPr lang="is-IS" sz="1600" b="1" baseline="0">
                <a:solidFill>
                  <a:srgbClr val="C00000"/>
                </a:solidFill>
              </a:rPr>
              <a:t>Labels</a:t>
            </a:r>
            <a:r>
              <a:rPr lang="is-IS" sz="1600" b="0" baseline="0">
                <a:solidFill>
                  <a:srgbClr val="C00000"/>
                </a:solidFill>
              </a:rPr>
              <a:t>)</a:t>
            </a:r>
            <a:endParaRPr lang="is-IS" sz="1600" b="0">
              <a:solidFill>
                <a:srgbClr val="C00000"/>
              </a:solidFill>
            </a:endParaRPr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58EF9BA-E401-4962-AF20-79AAC50C93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924134" y="2055125"/>
            <a:ext cx="4461722" cy="509587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27841</xdr:colOff>
      <xdr:row>9</xdr:row>
      <xdr:rowOff>121627</xdr:rowOff>
    </xdr:from>
    <xdr:to>
      <xdr:col>3</xdr:col>
      <xdr:colOff>218342</xdr:colOff>
      <xdr:row>22</xdr:row>
      <xdr:rowOff>160088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24767A-41D1-402A-A2C2-716059E75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41" y="2688981"/>
          <a:ext cx="4668716" cy="2400661"/>
        </a:xfrm>
        <a:prstGeom prst="rect">
          <a:avLst/>
        </a:prstGeom>
        <a:ln w="19050">
          <a:solidFill>
            <a:srgbClr val="C00000"/>
          </a:solidFill>
        </a:ln>
      </xdr:spPr>
    </xdr:pic>
    <xdr:clientData/>
  </xdr:twoCellAnchor>
  <xdr:twoCellAnchor>
    <xdr:from>
      <xdr:col>4</xdr:col>
      <xdr:colOff>234462</xdr:colOff>
      <xdr:row>1</xdr:row>
      <xdr:rowOff>21981</xdr:rowOff>
    </xdr:from>
    <xdr:to>
      <xdr:col>6</xdr:col>
      <xdr:colOff>219809</xdr:colOff>
      <xdr:row>3</xdr:row>
      <xdr:rowOff>256443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1358012-16BB-41B2-A7B8-B2304992AA5B}"/>
            </a:ext>
          </a:extLst>
        </xdr:cNvPr>
        <xdr:cNvSpPr/>
      </xdr:nvSpPr>
      <xdr:spPr>
        <a:xfrm>
          <a:off x="4843097" y="432289"/>
          <a:ext cx="1055077" cy="8059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400"/>
            <a:t>Setjið sjálf formúlur í skyggð hólf.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</xdr:colOff>
      <xdr:row>9</xdr:row>
      <xdr:rowOff>109144</xdr:rowOff>
    </xdr:from>
    <xdr:to>
      <xdr:col>3</xdr:col>
      <xdr:colOff>973484</xdr:colOff>
      <xdr:row>20</xdr:row>
      <xdr:rowOff>23811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ADEA28C-AF02-4B70-B459-34CD74E0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4" y="2109394"/>
          <a:ext cx="4124673" cy="235941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39687</xdr:colOff>
      <xdr:row>22</xdr:row>
      <xdr:rowOff>200023</xdr:rowOff>
    </xdr:from>
    <xdr:to>
      <xdr:col>4</xdr:col>
      <xdr:colOff>19050</xdr:colOff>
      <xdr:row>33</xdr:row>
      <xdr:rowOff>190498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3C587B-A8B7-4B2A-9444-123265B1A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87" y="4930773"/>
          <a:ext cx="4138613" cy="25304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70"/>
  <sheetViews>
    <sheetView tabSelected="1" workbookViewId="0"/>
  </sheetViews>
  <sheetFormatPr defaultRowHeight="15.75" x14ac:dyDescent="0.25"/>
  <cols>
    <col min="1" max="1" width="9.140625" style="4"/>
    <col min="3" max="5" width="11.28515625" customWidth="1"/>
    <col min="7" max="7" width="9.140625" style="3"/>
  </cols>
  <sheetData>
    <row r="1" spans="1:7" s="1" customFormat="1" x14ac:dyDescent="0.25">
      <c r="A1" s="5" t="s">
        <v>0</v>
      </c>
      <c r="G1" s="5"/>
    </row>
    <row r="2" spans="1:7" ht="18.75" customHeight="1" x14ac:dyDescent="0.25">
      <c r="A2" s="4">
        <v>5</v>
      </c>
      <c r="C2" s="1"/>
      <c r="D2" s="1"/>
      <c r="E2" s="1"/>
      <c r="G2" s="4"/>
    </row>
    <row r="3" spans="1:7" ht="15.75" customHeight="1" x14ac:dyDescent="0.25">
      <c r="A3" s="4">
        <v>4</v>
      </c>
      <c r="C3" s="1"/>
      <c r="D3" s="1"/>
      <c r="E3" s="1"/>
      <c r="G3" s="4"/>
    </row>
    <row r="4" spans="1:7" ht="15.75" customHeight="1" x14ac:dyDescent="0.25">
      <c r="A4" s="4">
        <v>8</v>
      </c>
      <c r="C4" s="1"/>
      <c r="D4" s="1"/>
      <c r="E4" s="1"/>
      <c r="G4" s="4"/>
    </row>
    <row r="5" spans="1:7" ht="15.75" customHeight="1" x14ac:dyDescent="0.25">
      <c r="A5" s="4">
        <v>15</v>
      </c>
      <c r="C5" s="1"/>
      <c r="D5" s="1"/>
      <c r="E5" s="1"/>
      <c r="G5" s="4"/>
    </row>
    <row r="6" spans="1:7" ht="15.75" customHeight="1" x14ac:dyDescent="0.25">
      <c r="A6" s="4">
        <v>13</v>
      </c>
      <c r="C6" s="1"/>
      <c r="D6" s="1"/>
      <c r="E6" s="1"/>
      <c r="G6" s="4"/>
    </row>
    <row r="7" spans="1:7" ht="15.75" customHeight="1" x14ac:dyDescent="0.25">
      <c r="A7" s="4">
        <v>1</v>
      </c>
      <c r="C7" s="1"/>
      <c r="D7" s="1"/>
      <c r="E7" s="1"/>
      <c r="G7" s="4"/>
    </row>
    <row r="8" spans="1:7" ht="15.75" customHeight="1" x14ac:dyDescent="0.25">
      <c r="A8" s="4">
        <v>14</v>
      </c>
      <c r="C8" s="1"/>
      <c r="D8" s="1"/>
      <c r="E8" s="1"/>
      <c r="G8" s="4"/>
    </row>
    <row r="9" spans="1:7" ht="15.75" customHeight="1" x14ac:dyDescent="0.25">
      <c r="A9" s="4">
        <v>14</v>
      </c>
      <c r="C9" s="1"/>
      <c r="D9" s="1"/>
      <c r="E9" s="1"/>
      <c r="G9" s="4"/>
    </row>
    <row r="10" spans="1:7" ht="15.75" customHeight="1" x14ac:dyDescent="0.25">
      <c r="A10" s="4">
        <v>15</v>
      </c>
      <c r="C10" s="1"/>
      <c r="D10" s="1"/>
      <c r="E10" s="1"/>
      <c r="G10" s="4"/>
    </row>
    <row r="11" spans="1:7" ht="15.75" customHeight="1" x14ac:dyDescent="0.25">
      <c r="A11" s="4">
        <v>9</v>
      </c>
      <c r="C11" s="1"/>
      <c r="D11" s="1"/>
      <c r="E11" s="1"/>
      <c r="G11" s="4"/>
    </row>
    <row r="12" spans="1:7" ht="15.75" customHeight="1" x14ac:dyDescent="0.25">
      <c r="A12" s="4">
        <v>3</v>
      </c>
      <c r="C12" s="1"/>
      <c r="D12" s="1"/>
      <c r="E12" s="1"/>
      <c r="G12" s="4"/>
    </row>
    <row r="13" spans="1:7" ht="15.75" customHeight="1" x14ac:dyDescent="0.25">
      <c r="A13" s="4">
        <v>5</v>
      </c>
      <c r="C13" s="1"/>
      <c r="D13" s="1"/>
      <c r="E13" s="1"/>
      <c r="G13" s="4"/>
    </row>
    <row r="14" spans="1:7" x14ac:dyDescent="0.25">
      <c r="A14" s="4">
        <v>6</v>
      </c>
      <c r="G14" s="4"/>
    </row>
    <row r="15" spans="1:7" x14ac:dyDescent="0.25">
      <c r="A15" s="4">
        <v>11</v>
      </c>
      <c r="G15" s="4"/>
    </row>
    <row r="16" spans="1:7" x14ac:dyDescent="0.25">
      <c r="A16" s="4">
        <v>9</v>
      </c>
      <c r="G16" s="4"/>
    </row>
    <row r="17" spans="1:1" x14ac:dyDescent="0.25">
      <c r="A17" s="4">
        <v>11</v>
      </c>
    </row>
    <row r="18" spans="1:1" x14ac:dyDescent="0.25">
      <c r="A18" s="4">
        <v>2</v>
      </c>
    </row>
    <row r="19" spans="1:1" x14ac:dyDescent="0.25">
      <c r="A19" s="4">
        <v>8</v>
      </c>
    </row>
    <row r="20" spans="1:1" x14ac:dyDescent="0.25">
      <c r="A20" s="4">
        <v>14</v>
      </c>
    </row>
    <row r="21" spans="1:1" x14ac:dyDescent="0.25">
      <c r="A21" s="4">
        <v>12</v>
      </c>
    </row>
    <row r="22" spans="1:1" x14ac:dyDescent="0.25">
      <c r="A22" s="4">
        <v>2</v>
      </c>
    </row>
    <row r="23" spans="1:1" x14ac:dyDescent="0.25">
      <c r="A23" s="4">
        <v>6</v>
      </c>
    </row>
    <row r="24" spans="1:1" x14ac:dyDescent="0.25">
      <c r="A24" s="4">
        <v>5</v>
      </c>
    </row>
    <row r="25" spans="1:1" x14ac:dyDescent="0.25">
      <c r="A25" s="4">
        <v>15</v>
      </c>
    </row>
    <row r="26" spans="1:1" x14ac:dyDescent="0.25">
      <c r="A26" s="4">
        <v>3</v>
      </c>
    </row>
    <row r="27" spans="1:1" x14ac:dyDescent="0.25">
      <c r="A27" s="4">
        <v>7</v>
      </c>
    </row>
    <row r="28" spans="1:1" x14ac:dyDescent="0.25">
      <c r="A28" s="4">
        <v>3</v>
      </c>
    </row>
    <row r="29" spans="1:1" x14ac:dyDescent="0.25">
      <c r="A29" s="4">
        <v>1</v>
      </c>
    </row>
    <row r="30" spans="1:1" x14ac:dyDescent="0.25">
      <c r="A30" s="4">
        <v>6</v>
      </c>
    </row>
    <row r="31" spans="1:1" x14ac:dyDescent="0.25">
      <c r="A31" s="4">
        <v>13</v>
      </c>
    </row>
    <row r="32" spans="1:1" x14ac:dyDescent="0.25">
      <c r="A32" s="4">
        <v>13</v>
      </c>
    </row>
    <row r="33" spans="1:1" x14ac:dyDescent="0.25">
      <c r="A33" s="4">
        <v>14</v>
      </c>
    </row>
    <row r="34" spans="1:1" x14ac:dyDescent="0.25">
      <c r="A34" s="4">
        <v>14</v>
      </c>
    </row>
    <row r="35" spans="1:1" x14ac:dyDescent="0.25">
      <c r="A35" s="4">
        <v>12</v>
      </c>
    </row>
    <row r="36" spans="1:1" x14ac:dyDescent="0.25">
      <c r="A36" s="4">
        <v>4</v>
      </c>
    </row>
    <row r="37" spans="1:1" x14ac:dyDescent="0.25">
      <c r="A37" s="4">
        <v>2</v>
      </c>
    </row>
    <row r="38" spans="1:1" x14ac:dyDescent="0.25">
      <c r="A38" s="4">
        <v>10</v>
      </c>
    </row>
    <row r="39" spans="1:1" x14ac:dyDescent="0.25">
      <c r="A39" s="4">
        <v>14</v>
      </c>
    </row>
    <row r="40" spans="1:1" x14ac:dyDescent="0.25">
      <c r="A40" s="4">
        <v>13</v>
      </c>
    </row>
    <row r="41" spans="1:1" x14ac:dyDescent="0.25">
      <c r="A41" s="4">
        <v>5</v>
      </c>
    </row>
    <row r="42" spans="1:1" x14ac:dyDescent="0.25">
      <c r="A42" s="4">
        <v>4</v>
      </c>
    </row>
    <row r="43" spans="1:1" x14ac:dyDescent="0.25">
      <c r="A43" s="4">
        <v>8</v>
      </c>
    </row>
    <row r="44" spans="1:1" x14ac:dyDescent="0.25">
      <c r="A44" s="4">
        <v>15</v>
      </c>
    </row>
    <row r="45" spans="1:1" x14ac:dyDescent="0.25">
      <c r="A45" s="4">
        <v>13</v>
      </c>
    </row>
    <row r="46" spans="1:1" x14ac:dyDescent="0.25">
      <c r="A46" s="4">
        <v>1</v>
      </c>
    </row>
    <row r="47" spans="1:1" x14ac:dyDescent="0.25">
      <c r="A47" s="4">
        <v>14</v>
      </c>
    </row>
    <row r="48" spans="1:1" x14ac:dyDescent="0.25">
      <c r="A48" s="4">
        <v>9</v>
      </c>
    </row>
    <row r="49" spans="1:1" x14ac:dyDescent="0.25">
      <c r="A49" s="4">
        <v>3</v>
      </c>
    </row>
    <row r="50" spans="1:1" x14ac:dyDescent="0.25">
      <c r="A50" s="4">
        <v>6</v>
      </c>
    </row>
    <row r="51" spans="1:1" x14ac:dyDescent="0.25">
      <c r="A51" s="4">
        <v>11</v>
      </c>
    </row>
    <row r="52" spans="1:1" x14ac:dyDescent="0.25">
      <c r="A52" s="4">
        <v>2</v>
      </c>
    </row>
    <row r="53" spans="1:1" x14ac:dyDescent="0.25">
      <c r="A53" s="4">
        <v>12</v>
      </c>
    </row>
    <row r="54" spans="1:1" x14ac:dyDescent="0.25">
      <c r="A54" s="4">
        <v>7</v>
      </c>
    </row>
    <row r="55" spans="1:1" x14ac:dyDescent="0.25">
      <c r="A55" s="4">
        <v>10</v>
      </c>
    </row>
    <row r="56" spans="1:1" x14ac:dyDescent="0.25">
      <c r="A56" s="4">
        <v>5</v>
      </c>
    </row>
    <row r="57" spans="1:1" x14ac:dyDescent="0.25">
      <c r="A57" s="4">
        <v>4</v>
      </c>
    </row>
    <row r="58" spans="1:1" x14ac:dyDescent="0.25">
      <c r="A58" s="4">
        <v>8</v>
      </c>
    </row>
    <row r="59" spans="1:1" x14ac:dyDescent="0.25">
      <c r="A59" s="4">
        <v>15</v>
      </c>
    </row>
    <row r="60" spans="1:1" x14ac:dyDescent="0.25">
      <c r="A60" s="4">
        <v>13</v>
      </c>
    </row>
    <row r="61" spans="1:1" x14ac:dyDescent="0.25">
      <c r="A61" s="4">
        <v>1</v>
      </c>
    </row>
    <row r="62" spans="1:1" x14ac:dyDescent="0.25">
      <c r="A62" s="4">
        <v>14</v>
      </c>
    </row>
    <row r="63" spans="1:1" x14ac:dyDescent="0.25">
      <c r="A63" s="4">
        <v>9</v>
      </c>
    </row>
    <row r="64" spans="1:1" x14ac:dyDescent="0.25">
      <c r="A64" s="4">
        <v>3</v>
      </c>
    </row>
    <row r="65" spans="1:1" x14ac:dyDescent="0.25">
      <c r="A65" s="4">
        <v>6</v>
      </c>
    </row>
    <row r="66" spans="1:1" x14ac:dyDescent="0.25">
      <c r="A66" s="4">
        <v>11</v>
      </c>
    </row>
    <row r="67" spans="1:1" x14ac:dyDescent="0.25">
      <c r="A67" s="4">
        <v>2</v>
      </c>
    </row>
    <row r="68" spans="1:1" x14ac:dyDescent="0.25">
      <c r="A68" s="4">
        <v>12</v>
      </c>
    </row>
    <row r="69" spans="1:1" x14ac:dyDescent="0.25">
      <c r="A69" s="4">
        <v>7</v>
      </c>
    </row>
    <row r="70" spans="1:1" x14ac:dyDescent="0.25">
      <c r="A70" s="4">
        <v>10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27"/>
  <sheetViews>
    <sheetView zoomScale="120" zoomScaleNormal="120" workbookViewId="0">
      <selection activeCell="B5" sqref="B5"/>
    </sheetView>
  </sheetViews>
  <sheetFormatPr defaultRowHeight="17.25" customHeight="1" x14ac:dyDescent="0.25"/>
  <cols>
    <col min="1" max="1" width="12" customWidth="1"/>
    <col min="2" max="2" width="17" customWidth="1"/>
    <col min="3" max="3" width="18.42578125" customWidth="1"/>
    <col min="4" max="4" width="14.85546875" customWidth="1"/>
  </cols>
  <sheetData>
    <row r="1" spans="1:13" ht="17.25" customHeight="1" x14ac:dyDescent="0.25">
      <c r="A1" s="6"/>
      <c r="B1" s="46" t="s">
        <v>447</v>
      </c>
      <c r="C1" s="46" t="s">
        <v>448</v>
      </c>
      <c r="D1" s="6"/>
      <c r="F1" s="86" t="s">
        <v>463</v>
      </c>
      <c r="G1" s="87"/>
      <c r="H1" s="87"/>
      <c r="I1" s="87"/>
      <c r="J1" s="87"/>
      <c r="K1" s="87"/>
      <c r="L1" s="87"/>
      <c r="M1" s="88"/>
    </row>
    <row r="2" spans="1:13" ht="17.25" customHeight="1" x14ac:dyDescent="0.25">
      <c r="A2" s="16" t="s">
        <v>449</v>
      </c>
      <c r="B2" s="42">
        <v>9500</v>
      </c>
      <c r="C2" s="42">
        <v>12000</v>
      </c>
      <c r="D2" s="48"/>
      <c r="F2" s="89"/>
      <c r="G2" s="90"/>
      <c r="H2" s="90"/>
      <c r="I2" s="90"/>
      <c r="J2" s="90"/>
      <c r="K2" s="90"/>
      <c r="L2" s="90"/>
      <c r="M2" s="91"/>
    </row>
    <row r="3" spans="1:13" ht="17.25" customHeight="1" x14ac:dyDescent="0.25">
      <c r="A3" s="16" t="s">
        <v>450</v>
      </c>
      <c r="B3" s="42">
        <v>7200</v>
      </c>
      <c r="C3" s="42">
        <v>11000</v>
      </c>
      <c r="D3" s="48"/>
      <c r="F3" s="89"/>
      <c r="G3" s="90"/>
      <c r="H3" s="90"/>
      <c r="I3" s="90"/>
      <c r="J3" s="90"/>
      <c r="K3" s="90"/>
      <c r="L3" s="90"/>
      <c r="M3" s="91"/>
    </row>
    <row r="4" spans="1:13" ht="17.25" customHeight="1" x14ac:dyDescent="0.25">
      <c r="A4" s="49" t="s">
        <v>451</v>
      </c>
      <c r="B4" s="47">
        <v>12800</v>
      </c>
      <c r="C4" s="47">
        <v>17900</v>
      </c>
      <c r="D4" s="48"/>
      <c r="F4" s="89"/>
      <c r="G4" s="90"/>
      <c r="H4" s="90"/>
      <c r="I4" s="90"/>
      <c r="J4" s="90"/>
      <c r="K4" s="90"/>
      <c r="L4" s="90"/>
      <c r="M4" s="91"/>
    </row>
    <row r="5" spans="1:13" ht="17.25" customHeight="1" x14ac:dyDescent="0.25">
      <c r="A5" s="6"/>
      <c r="B5" s="61"/>
      <c r="C5" s="61"/>
      <c r="D5" s="6"/>
      <c r="F5" s="89"/>
      <c r="G5" s="90"/>
      <c r="H5" s="90"/>
      <c r="I5" s="90"/>
      <c r="J5" s="90"/>
      <c r="K5" s="90"/>
      <c r="L5" s="90"/>
      <c r="M5" s="91"/>
    </row>
    <row r="6" spans="1:13" ht="17.25" customHeight="1" x14ac:dyDescent="0.25">
      <c r="A6" s="6"/>
      <c r="B6" s="6"/>
      <c r="C6" s="6"/>
      <c r="D6" s="6"/>
      <c r="F6" s="89"/>
      <c r="G6" s="90"/>
      <c r="H6" s="90"/>
      <c r="I6" s="90"/>
      <c r="J6" s="90"/>
      <c r="K6" s="90"/>
      <c r="L6" s="90"/>
      <c r="M6" s="91"/>
    </row>
    <row r="7" spans="1:13" ht="17.25" customHeight="1" x14ac:dyDescent="0.25">
      <c r="A7" s="5" t="s">
        <v>456</v>
      </c>
      <c r="B7" s="48"/>
      <c r="C7" s="6"/>
      <c r="D7" s="6"/>
      <c r="F7" s="89"/>
      <c r="G7" s="90"/>
      <c r="H7" s="90"/>
      <c r="I7" s="90"/>
      <c r="J7" s="90"/>
      <c r="K7" s="90"/>
      <c r="L7" s="90"/>
      <c r="M7" s="91"/>
    </row>
    <row r="8" spans="1:13" ht="17.25" customHeight="1" x14ac:dyDescent="0.25">
      <c r="A8" s="5" t="s">
        <v>457</v>
      </c>
      <c r="B8" s="48"/>
      <c r="C8" s="6"/>
      <c r="D8" s="6"/>
      <c r="F8" s="89"/>
      <c r="G8" s="90"/>
      <c r="H8" s="90"/>
      <c r="I8" s="90"/>
      <c r="J8" s="90"/>
      <c r="K8" s="90"/>
      <c r="L8" s="90"/>
      <c r="M8" s="91"/>
    </row>
    <row r="9" spans="1:13" ht="17.25" customHeight="1" x14ac:dyDescent="0.25">
      <c r="A9" s="5" t="s">
        <v>458</v>
      </c>
      <c r="B9" s="48"/>
      <c r="C9" s="6"/>
      <c r="D9" s="6"/>
      <c r="F9" s="89"/>
      <c r="G9" s="90"/>
      <c r="H9" s="90"/>
      <c r="I9" s="90"/>
      <c r="J9" s="90"/>
      <c r="K9" s="90"/>
      <c r="L9" s="90"/>
      <c r="M9" s="91"/>
    </row>
    <row r="10" spans="1:13" ht="17.25" customHeight="1" x14ac:dyDescent="0.25">
      <c r="F10" s="89"/>
      <c r="G10" s="90"/>
      <c r="H10" s="90"/>
      <c r="I10" s="90"/>
      <c r="J10" s="90"/>
      <c r="K10" s="90"/>
      <c r="L10" s="90"/>
      <c r="M10" s="91"/>
    </row>
    <row r="11" spans="1:13" ht="17.25" customHeight="1" x14ac:dyDescent="0.25">
      <c r="F11" s="89"/>
      <c r="G11" s="90"/>
      <c r="H11" s="90"/>
      <c r="I11" s="90"/>
      <c r="J11" s="90"/>
      <c r="K11" s="90"/>
      <c r="L11" s="90"/>
      <c r="M11" s="91"/>
    </row>
    <row r="12" spans="1:13" ht="17.25" customHeight="1" x14ac:dyDescent="0.25">
      <c r="F12" s="89"/>
      <c r="G12" s="90"/>
      <c r="H12" s="90"/>
      <c r="I12" s="90"/>
      <c r="J12" s="90"/>
      <c r="K12" s="90"/>
      <c r="L12" s="90"/>
      <c r="M12" s="91"/>
    </row>
    <row r="13" spans="1:13" ht="17.25" customHeight="1" x14ac:dyDescent="0.25">
      <c r="F13" s="89"/>
      <c r="G13" s="90"/>
      <c r="H13" s="90"/>
      <c r="I13" s="90"/>
      <c r="J13" s="90"/>
      <c r="K13" s="90"/>
      <c r="L13" s="90"/>
      <c r="M13" s="91"/>
    </row>
    <row r="14" spans="1:13" ht="17.25" customHeight="1" x14ac:dyDescent="0.25">
      <c r="F14" s="89"/>
      <c r="G14" s="90"/>
      <c r="H14" s="90"/>
      <c r="I14" s="90"/>
      <c r="J14" s="90"/>
      <c r="K14" s="90"/>
      <c r="L14" s="90"/>
      <c r="M14" s="91"/>
    </row>
    <row r="15" spans="1:13" ht="17.25" customHeight="1" x14ac:dyDescent="0.25">
      <c r="F15" s="89"/>
      <c r="G15" s="90"/>
      <c r="H15" s="90"/>
      <c r="I15" s="90"/>
      <c r="J15" s="90"/>
      <c r="K15" s="90"/>
      <c r="L15" s="90"/>
      <c r="M15" s="91"/>
    </row>
    <row r="16" spans="1:13" ht="17.25" customHeight="1" x14ac:dyDescent="0.25">
      <c r="F16" s="89"/>
      <c r="G16" s="90"/>
      <c r="H16" s="90"/>
      <c r="I16" s="90"/>
      <c r="J16" s="90"/>
      <c r="K16" s="90"/>
      <c r="L16" s="90"/>
      <c r="M16" s="91"/>
    </row>
    <row r="17" spans="1:13" ht="17.25" customHeight="1" x14ac:dyDescent="0.25">
      <c r="F17" s="89"/>
      <c r="G17" s="90"/>
      <c r="H17" s="90"/>
      <c r="I17" s="90"/>
      <c r="J17" s="90"/>
      <c r="K17" s="90"/>
      <c r="L17" s="90"/>
      <c r="M17" s="91"/>
    </row>
    <row r="18" spans="1:13" ht="17.25" customHeight="1" x14ac:dyDescent="0.25">
      <c r="F18" s="89"/>
      <c r="G18" s="90"/>
      <c r="H18" s="90"/>
      <c r="I18" s="90"/>
      <c r="J18" s="90"/>
      <c r="K18" s="90"/>
      <c r="L18" s="90"/>
      <c r="M18" s="91"/>
    </row>
    <row r="19" spans="1:13" ht="17.25" customHeight="1" thickBot="1" x14ac:dyDescent="0.3">
      <c r="F19" s="92"/>
      <c r="G19" s="93"/>
      <c r="H19" s="93"/>
      <c r="I19" s="93"/>
      <c r="J19" s="93"/>
      <c r="K19" s="93"/>
      <c r="L19" s="93"/>
      <c r="M19" s="94"/>
    </row>
    <row r="22" spans="1:13" ht="5.25" customHeight="1" x14ac:dyDescent="0.2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7" spans="1:13" ht="24.75" customHeight="1" x14ac:dyDescent="0.25"/>
  </sheetData>
  <mergeCells count="2">
    <mergeCell ref="A22:M22"/>
    <mergeCell ref="F1:M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6"/>
  <sheetViews>
    <sheetView workbookViewId="0">
      <selection activeCell="A10" sqref="A10"/>
    </sheetView>
  </sheetViews>
  <sheetFormatPr defaultColWidth="9.140625" defaultRowHeight="18.75" x14ac:dyDescent="0.3"/>
  <cols>
    <col min="1" max="1" width="11" style="8" customWidth="1"/>
    <col min="2" max="2" width="17.5703125" style="8" customWidth="1"/>
    <col min="3" max="3" width="12.42578125" style="8" customWidth="1"/>
    <col min="4" max="4" width="9.140625" style="8"/>
    <col min="5" max="5" width="19" style="11" customWidth="1"/>
    <col min="6" max="6" width="15.5703125" style="11" customWidth="1"/>
    <col min="7" max="16384" width="9.140625" style="8"/>
  </cols>
  <sheetData>
    <row r="1" spans="1:6" ht="30" customHeight="1" x14ac:dyDescent="0.3">
      <c r="A1" s="71" t="s">
        <v>1</v>
      </c>
      <c r="B1" s="71"/>
      <c r="C1" s="71"/>
      <c r="E1" s="72" t="s">
        <v>2</v>
      </c>
      <c r="F1" s="72"/>
    </row>
    <row r="2" spans="1:6" ht="23.25" customHeight="1" x14ac:dyDescent="0.3">
      <c r="A2" s="10" t="s">
        <v>3</v>
      </c>
      <c r="B2" s="10" t="s">
        <v>4</v>
      </c>
      <c r="C2" s="10" t="s">
        <v>5</v>
      </c>
      <c r="D2" s="9"/>
      <c r="E2" s="10" t="s">
        <v>6</v>
      </c>
      <c r="F2" s="10" t="s">
        <v>7</v>
      </c>
    </row>
    <row r="3" spans="1:6" ht="23.25" customHeight="1" x14ac:dyDescent="0.3">
      <c r="A3" s="11">
        <v>0</v>
      </c>
      <c r="B3" s="11">
        <v>3</v>
      </c>
      <c r="C3" s="11" t="str">
        <f>TEXT(A3,A3)&amp;"/"&amp;TEXT(B3,B3)</f>
        <v>0/3</v>
      </c>
      <c r="E3" s="12">
        <f>A3/B3</f>
        <v>0</v>
      </c>
      <c r="F3" s="12">
        <f>IFERROR(A3/B3,"Villa")</f>
        <v>0</v>
      </c>
    </row>
    <row r="4" spans="1:6" ht="23.25" customHeight="1" x14ac:dyDescent="0.3">
      <c r="A4" s="11">
        <v>1</v>
      </c>
      <c r="B4" s="11">
        <v>2</v>
      </c>
      <c r="C4" s="11" t="str">
        <f t="shared" ref="C4:C6" si="0">TEXT(A4,A4)&amp;"/"&amp;TEXT(B4,B4)</f>
        <v>1/2</v>
      </c>
      <c r="E4" s="12">
        <f t="shared" ref="E4:E6" si="1">A4/B4</f>
        <v>0.5</v>
      </c>
      <c r="F4" s="12">
        <f t="shared" ref="F4:F6" si="2">IFERROR(A4/B4,"Villa")</f>
        <v>0.5</v>
      </c>
    </row>
    <row r="5" spans="1:6" ht="23.25" customHeight="1" x14ac:dyDescent="0.3">
      <c r="A5" s="11">
        <v>2</v>
      </c>
      <c r="B5" s="11">
        <v>1</v>
      </c>
      <c r="C5" s="11" t="str">
        <f t="shared" si="0"/>
        <v>2/1</v>
      </c>
      <c r="E5" s="12">
        <f t="shared" si="1"/>
        <v>2</v>
      </c>
      <c r="F5" s="12">
        <f t="shared" si="2"/>
        <v>2</v>
      </c>
    </row>
    <row r="6" spans="1:6" ht="23.25" customHeight="1" x14ac:dyDescent="0.3">
      <c r="A6" s="11">
        <v>3</v>
      </c>
      <c r="B6" s="11">
        <v>0</v>
      </c>
      <c r="C6" s="11" t="str">
        <f t="shared" si="0"/>
        <v>3/0</v>
      </c>
      <c r="E6" s="13" t="e">
        <f t="shared" si="1"/>
        <v>#DIV/0!</v>
      </c>
      <c r="F6" s="13" t="str">
        <f t="shared" si="2"/>
        <v>Villa</v>
      </c>
    </row>
  </sheetData>
  <mergeCells count="2">
    <mergeCell ref="A1:C1"/>
    <mergeCell ref="E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7"/>
  <sheetViews>
    <sheetView topLeftCell="A7" workbookViewId="0">
      <selection activeCell="D28" sqref="D28"/>
    </sheetView>
  </sheetViews>
  <sheetFormatPr defaultRowHeight="15.75" x14ac:dyDescent="0.25"/>
  <cols>
    <col min="1" max="1" width="22.7109375" style="16" customWidth="1"/>
    <col min="2" max="2" width="25" style="16" customWidth="1"/>
    <col min="3" max="3" width="20.42578125" style="16" customWidth="1"/>
    <col min="4" max="4" width="14.28515625" style="16" customWidth="1"/>
    <col min="5" max="5" width="10.28515625" style="7" customWidth="1"/>
    <col min="6" max="7" width="9.140625" style="16"/>
    <col min="8" max="8" width="34.7109375" style="16" customWidth="1"/>
    <col min="9" max="9" width="15.5703125" style="16" customWidth="1"/>
  </cols>
  <sheetData>
    <row r="1" spans="1:9" ht="31.5" x14ac:dyDescent="0.25">
      <c r="A1" s="15" t="s">
        <v>345</v>
      </c>
      <c r="B1" s="22" t="s">
        <v>8</v>
      </c>
      <c r="C1" s="24" t="s">
        <v>346</v>
      </c>
      <c r="D1" s="22" t="s">
        <v>347</v>
      </c>
      <c r="E1" s="21" t="s">
        <v>348</v>
      </c>
      <c r="H1" s="15" t="s">
        <v>8</v>
      </c>
      <c r="I1" s="15" t="s">
        <v>345</v>
      </c>
    </row>
    <row r="2" spans="1:9" x14ac:dyDescent="0.25">
      <c r="A2" s="25">
        <f>IFERROR(VLOOKUP(B2,$H$2:$I$27,2,FALSE),"Vantar í lista")</f>
        <v>5401150280</v>
      </c>
      <c r="B2" s="16" t="s">
        <v>349</v>
      </c>
      <c r="C2" s="16" t="s">
        <v>350</v>
      </c>
      <c r="D2" s="16" t="s">
        <v>351</v>
      </c>
      <c r="E2" s="7">
        <v>2</v>
      </c>
      <c r="H2" s="16" t="s">
        <v>352</v>
      </c>
      <c r="I2" s="23">
        <v>5807972299</v>
      </c>
    </row>
    <row r="3" spans="1:9" x14ac:dyDescent="0.25">
      <c r="A3" s="25">
        <f t="shared" ref="A3:A21" si="0">IFERROR(VLOOKUP(B3,$H$2:$I$27,2,FALSE),"Vantar í lista")</f>
        <v>6505012760</v>
      </c>
      <c r="B3" s="16" t="s">
        <v>353</v>
      </c>
      <c r="C3" s="16" t="s">
        <v>354</v>
      </c>
      <c r="D3" s="16" t="s">
        <v>355</v>
      </c>
      <c r="E3" s="7">
        <v>4</v>
      </c>
      <c r="H3" s="16" t="s">
        <v>356</v>
      </c>
      <c r="I3" s="23">
        <v>6506140890</v>
      </c>
    </row>
    <row r="4" spans="1:9" x14ac:dyDescent="0.25">
      <c r="A4" s="25">
        <f t="shared" si="0"/>
        <v>4804112340</v>
      </c>
      <c r="B4" s="16" t="s">
        <v>357</v>
      </c>
      <c r="C4" s="16" t="s">
        <v>358</v>
      </c>
      <c r="D4" s="16" t="s">
        <v>359</v>
      </c>
      <c r="E4" s="7">
        <v>1</v>
      </c>
      <c r="H4" s="16" t="s">
        <v>360</v>
      </c>
      <c r="I4" s="23">
        <v>6310062990</v>
      </c>
    </row>
    <row r="5" spans="1:9" x14ac:dyDescent="0.25">
      <c r="A5" s="25">
        <f t="shared" si="0"/>
        <v>4804112340</v>
      </c>
      <c r="B5" s="16" t="s">
        <v>357</v>
      </c>
      <c r="C5" s="16" t="s">
        <v>361</v>
      </c>
      <c r="D5" s="16" t="s">
        <v>362</v>
      </c>
      <c r="E5" s="7">
        <v>1</v>
      </c>
      <c r="H5" s="16" t="s">
        <v>363</v>
      </c>
      <c r="I5" s="23">
        <v>5105111310</v>
      </c>
    </row>
    <row r="6" spans="1:9" x14ac:dyDescent="0.25">
      <c r="A6" s="25">
        <f t="shared" si="0"/>
        <v>4804112340</v>
      </c>
      <c r="B6" s="16" t="s">
        <v>357</v>
      </c>
      <c r="C6" s="16" t="s">
        <v>364</v>
      </c>
      <c r="D6" s="16" t="s">
        <v>365</v>
      </c>
      <c r="E6" s="7">
        <v>1</v>
      </c>
      <c r="H6" s="16" t="s">
        <v>366</v>
      </c>
      <c r="I6" s="23">
        <v>1015</v>
      </c>
    </row>
    <row r="7" spans="1:9" x14ac:dyDescent="0.25">
      <c r="A7" s="25">
        <f t="shared" si="0"/>
        <v>4804112340</v>
      </c>
      <c r="B7" s="16" t="s">
        <v>357</v>
      </c>
      <c r="C7" s="16" t="s">
        <v>367</v>
      </c>
      <c r="D7" s="16" t="s">
        <v>359</v>
      </c>
      <c r="E7" s="7">
        <v>2</v>
      </c>
      <c r="H7" s="16" t="s">
        <v>368</v>
      </c>
      <c r="I7" s="23">
        <v>6005151950</v>
      </c>
    </row>
    <row r="8" spans="1:9" x14ac:dyDescent="0.25">
      <c r="A8" s="25">
        <f t="shared" si="0"/>
        <v>4804112340</v>
      </c>
      <c r="B8" s="16" t="s">
        <v>357</v>
      </c>
      <c r="C8" s="16" t="s">
        <v>369</v>
      </c>
      <c r="D8" s="16" t="s">
        <v>370</v>
      </c>
      <c r="E8" s="7">
        <v>2</v>
      </c>
      <c r="H8" s="16" t="s">
        <v>349</v>
      </c>
      <c r="I8" s="23">
        <v>5401150280</v>
      </c>
    </row>
    <row r="9" spans="1:9" x14ac:dyDescent="0.25">
      <c r="A9" s="25">
        <f t="shared" si="0"/>
        <v>4804112340</v>
      </c>
      <c r="B9" s="16" t="s">
        <v>357</v>
      </c>
      <c r="C9" s="16" t="s">
        <v>371</v>
      </c>
      <c r="D9" s="16" t="s">
        <v>372</v>
      </c>
      <c r="E9" s="7">
        <v>1</v>
      </c>
      <c r="H9" s="16" t="s">
        <v>349</v>
      </c>
      <c r="I9" s="23">
        <v>5401150280</v>
      </c>
    </row>
    <row r="10" spans="1:9" x14ac:dyDescent="0.25">
      <c r="A10" s="25">
        <f t="shared" si="0"/>
        <v>4804112340</v>
      </c>
      <c r="B10" s="16" t="s">
        <v>357</v>
      </c>
      <c r="C10" s="16" t="s">
        <v>373</v>
      </c>
      <c r="D10" s="16" t="s">
        <v>372</v>
      </c>
      <c r="E10" s="7">
        <v>1</v>
      </c>
      <c r="H10" s="16" t="s">
        <v>353</v>
      </c>
      <c r="I10" s="23">
        <v>6505012760</v>
      </c>
    </row>
    <row r="11" spans="1:9" x14ac:dyDescent="0.25">
      <c r="A11" s="25">
        <f t="shared" si="0"/>
        <v>4804112340</v>
      </c>
      <c r="B11" s="16" t="s">
        <v>357</v>
      </c>
      <c r="C11" s="16" t="s">
        <v>374</v>
      </c>
      <c r="D11" s="16" t="s">
        <v>375</v>
      </c>
      <c r="E11" s="7">
        <v>2</v>
      </c>
      <c r="H11" s="16" t="s">
        <v>376</v>
      </c>
      <c r="I11" s="23">
        <v>5902697199</v>
      </c>
    </row>
    <row r="12" spans="1:9" x14ac:dyDescent="0.25">
      <c r="A12" s="25">
        <f t="shared" si="0"/>
        <v>4804112340</v>
      </c>
      <c r="B12" s="16" t="s">
        <v>357</v>
      </c>
      <c r="C12" s="16" t="s">
        <v>377</v>
      </c>
      <c r="D12" s="16" t="s">
        <v>375</v>
      </c>
      <c r="E12" s="7">
        <v>2</v>
      </c>
      <c r="H12" s="16" t="s">
        <v>378</v>
      </c>
      <c r="I12" s="23">
        <v>6106131790</v>
      </c>
    </row>
    <row r="13" spans="1:9" x14ac:dyDescent="0.25">
      <c r="A13" s="25">
        <f t="shared" si="0"/>
        <v>4804112340</v>
      </c>
      <c r="B13" s="16" t="s">
        <v>357</v>
      </c>
      <c r="C13" s="16" t="s">
        <v>379</v>
      </c>
      <c r="D13" s="16" t="s">
        <v>380</v>
      </c>
      <c r="E13" s="7">
        <v>2</v>
      </c>
      <c r="H13" s="16" t="s">
        <v>381</v>
      </c>
      <c r="I13" s="23">
        <v>6810050990</v>
      </c>
    </row>
    <row r="14" spans="1:9" x14ac:dyDescent="0.25">
      <c r="A14" s="25">
        <f t="shared" si="0"/>
        <v>4804112340</v>
      </c>
      <c r="B14" s="16" t="s">
        <v>357</v>
      </c>
      <c r="C14" s="16" t="s">
        <v>382</v>
      </c>
      <c r="D14" s="16" t="s">
        <v>383</v>
      </c>
      <c r="E14" s="7">
        <v>1</v>
      </c>
      <c r="H14" s="16" t="s">
        <v>384</v>
      </c>
      <c r="I14" s="23">
        <v>5301140740</v>
      </c>
    </row>
    <row r="15" spans="1:9" x14ac:dyDescent="0.25">
      <c r="A15" s="25" t="str">
        <f t="shared" si="0"/>
        <v>Vantar í lista</v>
      </c>
      <c r="B15" s="16" t="s">
        <v>385</v>
      </c>
      <c r="C15" s="16" t="s">
        <v>386</v>
      </c>
      <c r="D15" s="16" t="s">
        <v>387</v>
      </c>
      <c r="E15" s="7">
        <v>10</v>
      </c>
      <c r="H15" s="16" t="s">
        <v>388</v>
      </c>
      <c r="I15" s="23">
        <v>1001</v>
      </c>
    </row>
    <row r="16" spans="1:9" x14ac:dyDescent="0.25">
      <c r="A16" s="25" t="str">
        <f t="shared" si="0"/>
        <v>Vantar í lista</v>
      </c>
      <c r="B16" s="16" t="s">
        <v>385</v>
      </c>
      <c r="C16" s="16" t="s">
        <v>389</v>
      </c>
      <c r="D16" s="16" t="s">
        <v>387</v>
      </c>
      <c r="E16" s="7">
        <v>15</v>
      </c>
      <c r="H16" s="16" t="s">
        <v>390</v>
      </c>
      <c r="I16" s="23">
        <v>4508100610</v>
      </c>
    </row>
    <row r="17" spans="1:9" x14ac:dyDescent="0.25">
      <c r="A17" s="25" t="str">
        <f t="shared" si="0"/>
        <v>Vantar í lista</v>
      </c>
      <c r="B17" s="16" t="s">
        <v>391</v>
      </c>
      <c r="C17" s="16" t="s">
        <v>392</v>
      </c>
      <c r="D17" s="16" t="s">
        <v>387</v>
      </c>
      <c r="E17" s="7">
        <v>1</v>
      </c>
      <c r="H17" s="16" t="s">
        <v>393</v>
      </c>
      <c r="I17" s="23">
        <v>4811892769</v>
      </c>
    </row>
    <row r="18" spans="1:9" x14ac:dyDescent="0.25">
      <c r="A18" s="25" t="str">
        <f t="shared" si="0"/>
        <v>Vantar í lista</v>
      </c>
      <c r="B18" s="16" t="s">
        <v>394</v>
      </c>
      <c r="C18" s="16" t="s">
        <v>395</v>
      </c>
      <c r="D18" s="16" t="s">
        <v>351</v>
      </c>
      <c r="E18" s="7">
        <v>1</v>
      </c>
      <c r="H18" s="16" t="s">
        <v>396</v>
      </c>
      <c r="I18" s="23">
        <v>6212091160</v>
      </c>
    </row>
    <row r="19" spans="1:9" x14ac:dyDescent="0.25">
      <c r="A19" s="25" t="str">
        <f t="shared" si="0"/>
        <v>Vantar í lista</v>
      </c>
      <c r="B19" s="16" t="s">
        <v>397</v>
      </c>
      <c r="C19" s="16" t="s">
        <v>398</v>
      </c>
      <c r="D19" s="16" t="s">
        <v>399</v>
      </c>
      <c r="E19" s="7">
        <v>4</v>
      </c>
      <c r="H19" s="16" t="s">
        <v>400</v>
      </c>
      <c r="I19" s="23">
        <v>2810735919</v>
      </c>
    </row>
    <row r="20" spans="1:9" x14ac:dyDescent="0.25">
      <c r="A20" s="25" t="str">
        <f t="shared" si="0"/>
        <v>Vantar í lista</v>
      </c>
      <c r="B20" s="16" t="s">
        <v>401</v>
      </c>
      <c r="C20" s="16" t="s">
        <v>402</v>
      </c>
      <c r="D20" s="16" t="s">
        <v>359</v>
      </c>
      <c r="E20" s="7">
        <v>1</v>
      </c>
      <c r="H20" s="16" t="s">
        <v>403</v>
      </c>
      <c r="I20" s="23">
        <v>5206120680</v>
      </c>
    </row>
    <row r="21" spans="1:9" x14ac:dyDescent="0.25">
      <c r="A21" s="25" t="str">
        <f t="shared" si="0"/>
        <v>Vantar í lista</v>
      </c>
      <c r="B21" s="16" t="s">
        <v>404</v>
      </c>
      <c r="C21" s="16" t="s">
        <v>405</v>
      </c>
      <c r="D21" s="16" t="s">
        <v>383</v>
      </c>
      <c r="E21" s="7">
        <v>3</v>
      </c>
      <c r="H21" s="16" t="s">
        <v>406</v>
      </c>
      <c r="I21" s="23">
        <v>5504050240</v>
      </c>
    </row>
    <row r="22" spans="1:9" x14ac:dyDescent="0.25">
      <c r="H22" s="16" t="s">
        <v>407</v>
      </c>
      <c r="I22" s="23">
        <v>4205032610</v>
      </c>
    </row>
    <row r="23" spans="1:9" x14ac:dyDescent="0.25">
      <c r="H23" s="16" t="s">
        <v>408</v>
      </c>
      <c r="I23" s="23">
        <v>5506151260</v>
      </c>
    </row>
    <row r="24" spans="1:9" x14ac:dyDescent="0.25">
      <c r="H24" s="16" t="s">
        <v>357</v>
      </c>
      <c r="I24" s="23">
        <v>4804112340</v>
      </c>
    </row>
    <row r="25" spans="1:9" x14ac:dyDescent="0.25">
      <c r="H25" s="16" t="s">
        <v>409</v>
      </c>
      <c r="I25" s="23">
        <v>5503100660</v>
      </c>
    </row>
    <row r="26" spans="1:9" x14ac:dyDescent="0.25">
      <c r="H26" s="16" t="s">
        <v>410</v>
      </c>
      <c r="I26" s="23">
        <v>7011770109</v>
      </c>
    </row>
    <row r="27" spans="1:9" x14ac:dyDescent="0.25">
      <c r="H27" s="16" t="s">
        <v>411</v>
      </c>
      <c r="I27" s="23">
        <v>1907663819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K4" sqref="K4"/>
    </sheetView>
  </sheetViews>
  <sheetFormatPr defaultRowHeight="15" x14ac:dyDescent="0.25"/>
  <cols>
    <col min="13" max="13" width="29.28515625" customWidth="1"/>
    <col min="14" max="14" width="9.140625" customWidth="1"/>
    <col min="15" max="15" width="22.7109375" customWidth="1"/>
    <col min="16" max="16" width="29.28515625" customWidth="1"/>
    <col min="20" max="20" width="9" customWidth="1"/>
  </cols>
  <sheetData>
    <row r="1" spans="1:20" x14ac:dyDescent="0.25">
      <c r="A1" s="26" t="s">
        <v>412</v>
      </c>
    </row>
    <row r="2" spans="1:20" ht="77.25" customHeight="1" x14ac:dyDescent="0.35">
      <c r="A2" s="26" t="s">
        <v>413</v>
      </c>
      <c r="M2" s="29" t="s">
        <v>418</v>
      </c>
      <c r="N2" s="29" t="s">
        <v>419</v>
      </c>
      <c r="O2" s="29" t="s">
        <v>420</v>
      </c>
      <c r="P2" s="29"/>
      <c r="Q2" s="29"/>
      <c r="R2" s="29"/>
      <c r="S2" s="29"/>
      <c r="T2" s="30" t="s">
        <v>421</v>
      </c>
    </row>
    <row r="3" spans="1:20" ht="21.75" thickBot="1" x14ac:dyDescent="0.4">
      <c r="A3" s="26" t="s">
        <v>414</v>
      </c>
      <c r="M3" s="31">
        <v>1000</v>
      </c>
      <c r="N3" s="29">
        <v>0</v>
      </c>
      <c r="O3" s="29"/>
      <c r="P3" s="29"/>
      <c r="Q3" s="29"/>
      <c r="R3" s="29"/>
      <c r="S3" s="29"/>
      <c r="T3" s="29"/>
    </row>
    <row r="4" spans="1:20" ht="96" x14ac:dyDescent="0.35">
      <c r="A4" s="27" t="s">
        <v>415</v>
      </c>
      <c r="B4" s="73" t="s">
        <v>417</v>
      </c>
      <c r="M4" s="31">
        <v>2000</v>
      </c>
      <c r="N4" s="29">
        <v>2</v>
      </c>
      <c r="O4" s="29"/>
      <c r="P4" s="29"/>
      <c r="Q4" s="29"/>
      <c r="R4" s="29"/>
      <c r="S4" s="29"/>
      <c r="T4" s="29"/>
    </row>
    <row r="5" spans="1:20" ht="84.75" thickBot="1" x14ac:dyDescent="0.4">
      <c r="A5" s="28" t="s">
        <v>416</v>
      </c>
      <c r="B5" s="74"/>
      <c r="M5" s="31">
        <v>3000</v>
      </c>
      <c r="N5" s="29">
        <v>4</v>
      </c>
      <c r="O5" s="29"/>
      <c r="P5" s="29"/>
      <c r="Q5" s="29"/>
      <c r="R5" s="29"/>
      <c r="S5" s="29"/>
      <c r="T5" s="29"/>
    </row>
    <row r="6" spans="1:20" ht="21.75" thickBot="1" x14ac:dyDescent="0.4">
      <c r="A6" s="75"/>
      <c r="B6" s="76"/>
      <c r="M6" s="31">
        <v>4000</v>
      </c>
      <c r="N6" s="29">
        <v>3</v>
      </c>
      <c r="O6" s="29"/>
      <c r="P6" s="29"/>
      <c r="Q6" s="29"/>
      <c r="R6" s="29"/>
      <c r="S6" s="29"/>
      <c r="T6" s="29"/>
    </row>
    <row r="7" spans="1:20" ht="21" x14ac:dyDescent="0.35">
      <c r="A7" s="26"/>
      <c r="M7" s="31">
        <v>5000</v>
      </c>
      <c r="N7" s="29">
        <v>0</v>
      </c>
      <c r="O7" s="29"/>
      <c r="P7" s="29"/>
      <c r="Q7" s="29"/>
      <c r="R7" s="29"/>
      <c r="S7" s="29"/>
      <c r="T7" s="29"/>
    </row>
    <row r="8" spans="1:20" ht="21" x14ac:dyDescent="0.35">
      <c r="M8" s="29" t="s">
        <v>422</v>
      </c>
      <c r="N8" s="29"/>
      <c r="O8" s="29"/>
      <c r="P8" s="29" t="s">
        <v>422</v>
      </c>
      <c r="Q8" s="29"/>
      <c r="R8" s="29"/>
      <c r="S8" s="29"/>
      <c r="T8" s="29"/>
    </row>
    <row r="9" spans="1:20" x14ac:dyDescent="0.25">
      <c r="A9" s="26"/>
    </row>
    <row r="11" spans="1:20" x14ac:dyDescent="0.25">
      <c r="A11" s="26"/>
    </row>
  </sheetData>
  <mergeCells count="2">
    <mergeCell ref="B4:B5"/>
    <mergeCell ref="A6:B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23"/>
  <sheetViews>
    <sheetView zoomScale="110" zoomScaleNormal="110" workbookViewId="0">
      <selection activeCell="C2" sqref="C2"/>
    </sheetView>
  </sheetViews>
  <sheetFormatPr defaultColWidth="9.140625" defaultRowHeight="15.75" x14ac:dyDescent="0.25"/>
  <cols>
    <col min="1" max="1" width="39.7109375" style="16" customWidth="1"/>
    <col min="2" max="2" width="20.85546875" style="16" customWidth="1"/>
    <col min="3" max="3" width="18.5703125" style="4" customWidth="1"/>
    <col min="4" max="4" width="19.85546875" style="4" customWidth="1"/>
    <col min="5" max="5" width="6" style="2" customWidth="1"/>
    <col min="6" max="16384" width="9.140625" style="2"/>
  </cols>
  <sheetData>
    <row r="1" spans="1:14" ht="19.5" customHeight="1" x14ac:dyDescent="0.25">
      <c r="A1" s="15" t="s">
        <v>8</v>
      </c>
      <c r="B1" s="15" t="s">
        <v>9</v>
      </c>
      <c r="C1" s="5" t="s">
        <v>10</v>
      </c>
      <c r="D1" s="5" t="s">
        <v>11</v>
      </c>
    </row>
    <row r="2" spans="1:14" ht="19.5" customHeight="1" x14ac:dyDescent="0.35">
      <c r="A2" s="18" t="s">
        <v>52</v>
      </c>
      <c r="B2" s="16" t="s">
        <v>45</v>
      </c>
      <c r="C2" s="17"/>
      <c r="D2" s="34"/>
      <c r="F2" s="95" t="s">
        <v>464</v>
      </c>
      <c r="G2" s="96"/>
      <c r="H2" s="96"/>
      <c r="I2" s="96"/>
      <c r="J2" s="96"/>
      <c r="K2" s="96"/>
      <c r="L2" s="97"/>
      <c r="N2"/>
    </row>
    <row r="3" spans="1:14" ht="19.5" customHeight="1" x14ac:dyDescent="0.3">
      <c r="A3" s="18" t="s">
        <v>53</v>
      </c>
      <c r="B3" s="16" t="s">
        <v>46</v>
      </c>
      <c r="C3" s="17"/>
      <c r="D3" s="34"/>
      <c r="F3" s="98" t="s">
        <v>429</v>
      </c>
      <c r="G3" s="99"/>
      <c r="H3" s="99"/>
      <c r="I3" s="99"/>
      <c r="J3" s="99"/>
      <c r="K3" s="99"/>
      <c r="L3" s="100"/>
    </row>
    <row r="4" spans="1:14" ht="19.5" customHeight="1" x14ac:dyDescent="0.3">
      <c r="A4" s="18" t="s">
        <v>54</v>
      </c>
      <c r="B4" s="16" t="s">
        <v>37</v>
      </c>
      <c r="C4" s="17"/>
      <c r="D4" s="34"/>
      <c r="F4" s="8"/>
      <c r="G4" s="8"/>
      <c r="H4" s="8"/>
      <c r="I4" s="8"/>
      <c r="J4" s="8"/>
      <c r="K4" s="8"/>
    </row>
    <row r="5" spans="1:14" ht="19.5" customHeight="1" x14ac:dyDescent="0.25">
      <c r="A5" s="18" t="s">
        <v>49</v>
      </c>
      <c r="B5" s="16" t="s">
        <v>34</v>
      </c>
      <c r="C5" s="17"/>
      <c r="D5" s="34"/>
      <c r="F5" s="101" t="s">
        <v>465</v>
      </c>
      <c r="G5" s="102"/>
      <c r="H5" s="102"/>
      <c r="I5" s="102"/>
      <c r="J5" s="102"/>
      <c r="K5" s="103"/>
    </row>
    <row r="6" spans="1:14" ht="19.5" customHeight="1" x14ac:dyDescent="0.25">
      <c r="A6" s="18" t="s">
        <v>55</v>
      </c>
      <c r="B6" s="16" t="s">
        <v>39</v>
      </c>
      <c r="C6" s="17"/>
      <c r="D6" s="34"/>
      <c r="F6" s="104"/>
      <c r="G6" s="105"/>
      <c r="H6" s="105"/>
      <c r="I6" s="105"/>
      <c r="J6" s="105"/>
      <c r="K6" s="106"/>
    </row>
    <row r="7" spans="1:14" ht="19.5" customHeight="1" x14ac:dyDescent="0.25">
      <c r="A7" s="18" t="s">
        <v>56</v>
      </c>
      <c r="B7" s="16" t="s">
        <v>33</v>
      </c>
      <c r="C7" s="17"/>
      <c r="D7" s="34"/>
    </row>
    <row r="8" spans="1:14" ht="19.5" customHeight="1" x14ac:dyDescent="0.25">
      <c r="A8" s="18" t="s">
        <v>57</v>
      </c>
      <c r="B8" s="16" t="s">
        <v>17</v>
      </c>
      <c r="C8" s="17"/>
      <c r="D8" s="34"/>
    </row>
    <row r="9" spans="1:14" ht="19.5" customHeight="1" x14ac:dyDescent="0.25">
      <c r="A9" s="18" t="s">
        <v>58</v>
      </c>
      <c r="B9" s="16" t="s">
        <v>15</v>
      </c>
      <c r="C9" s="17"/>
      <c r="D9" s="34"/>
    </row>
    <row r="10" spans="1:14" ht="19.5" customHeight="1" x14ac:dyDescent="0.25">
      <c r="A10" s="18" t="s">
        <v>59</v>
      </c>
      <c r="B10" s="16" t="s">
        <v>32</v>
      </c>
      <c r="C10" s="17"/>
      <c r="D10" s="34"/>
    </row>
    <row r="11" spans="1:14" ht="19.5" customHeight="1" x14ac:dyDescent="0.25">
      <c r="A11" s="18" t="s">
        <v>50</v>
      </c>
      <c r="B11" s="16" t="s">
        <v>27</v>
      </c>
      <c r="C11" s="17"/>
      <c r="D11" s="34"/>
    </row>
    <row r="12" spans="1:14" ht="19.5" customHeight="1" x14ac:dyDescent="0.25">
      <c r="A12" s="18" t="s">
        <v>58</v>
      </c>
      <c r="B12" s="16" t="s">
        <v>21</v>
      </c>
      <c r="C12" s="17"/>
      <c r="D12" s="34"/>
    </row>
    <row r="13" spans="1:14" ht="19.5" customHeight="1" x14ac:dyDescent="0.25">
      <c r="A13" s="18" t="s">
        <v>60</v>
      </c>
      <c r="B13" s="16" t="s">
        <v>38</v>
      </c>
      <c r="C13" s="17"/>
      <c r="D13" s="34"/>
      <c r="F13"/>
    </row>
    <row r="14" spans="1:14" ht="19.5" customHeight="1" x14ac:dyDescent="0.25">
      <c r="A14" s="18" t="s">
        <v>61</v>
      </c>
      <c r="B14" s="16" t="s">
        <v>26</v>
      </c>
      <c r="C14" s="17"/>
      <c r="D14" s="34"/>
    </row>
    <row r="15" spans="1:14" ht="19.5" customHeight="1" x14ac:dyDescent="0.25">
      <c r="A15" s="18" t="s">
        <v>61</v>
      </c>
      <c r="B15" s="16" t="s">
        <v>19</v>
      </c>
      <c r="C15" s="17"/>
      <c r="D15" s="34"/>
    </row>
    <row r="16" spans="1:14" ht="19.5" customHeight="1" x14ac:dyDescent="0.25">
      <c r="A16" s="18" t="s">
        <v>53</v>
      </c>
      <c r="B16" s="16" t="s">
        <v>13</v>
      </c>
      <c r="C16" s="17"/>
      <c r="D16" s="34"/>
    </row>
    <row r="17" spans="1:4" ht="19.5" customHeight="1" x14ac:dyDescent="0.25">
      <c r="A17" s="18" t="s">
        <v>49</v>
      </c>
      <c r="B17" s="16" t="s">
        <v>28</v>
      </c>
      <c r="C17" s="17"/>
      <c r="D17" s="34"/>
    </row>
    <row r="18" spans="1:4" ht="19.5" customHeight="1" x14ac:dyDescent="0.25">
      <c r="A18" s="18" t="s">
        <v>51</v>
      </c>
      <c r="B18" s="16" t="s">
        <v>35</v>
      </c>
      <c r="C18" s="17"/>
      <c r="D18" s="34"/>
    </row>
    <row r="19" spans="1:4" ht="19.5" customHeight="1" x14ac:dyDescent="0.25">
      <c r="A19" s="18" t="s">
        <v>62</v>
      </c>
      <c r="B19" s="16" t="s">
        <v>36</v>
      </c>
      <c r="C19" s="17"/>
      <c r="D19" s="34"/>
    </row>
    <row r="20" spans="1:4" ht="19.5" customHeight="1" x14ac:dyDescent="0.25">
      <c r="A20" s="18" t="s">
        <v>63</v>
      </c>
      <c r="B20" s="16" t="s">
        <v>31</v>
      </c>
      <c r="C20" s="17"/>
      <c r="D20" s="34"/>
    </row>
    <row r="21" spans="1:4" ht="19.5" customHeight="1" x14ac:dyDescent="0.25">
      <c r="A21" s="18" t="s">
        <v>57</v>
      </c>
      <c r="B21" s="16" t="s">
        <v>30</v>
      </c>
      <c r="C21" s="17"/>
      <c r="D21" s="34"/>
    </row>
    <row r="22" spans="1:4" ht="19.5" customHeight="1" x14ac:dyDescent="0.25">
      <c r="A22" s="18" t="s">
        <v>53</v>
      </c>
      <c r="B22" s="16" t="s">
        <v>23</v>
      </c>
      <c r="C22" s="17"/>
      <c r="D22" s="34"/>
    </row>
    <row r="23" spans="1:4" ht="19.5" customHeight="1" x14ac:dyDescent="0.25">
      <c r="A23" s="18" t="s">
        <v>50</v>
      </c>
      <c r="B23" s="16" t="s">
        <v>24</v>
      </c>
      <c r="C23" s="17"/>
      <c r="D23" s="34"/>
    </row>
  </sheetData>
  <sortState ref="B3:D24">
    <sortCondition ref="B3:B24"/>
  </sortState>
  <mergeCells count="1">
    <mergeCell ref="F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29"/>
  <sheetViews>
    <sheetView zoomScale="120" zoomScaleNormal="120" workbookViewId="0">
      <selection activeCell="F3" sqref="F3"/>
    </sheetView>
  </sheetViews>
  <sheetFormatPr defaultColWidth="9.140625" defaultRowHeight="15.75" x14ac:dyDescent="0.25"/>
  <cols>
    <col min="1" max="1" width="31.7109375" style="18" customWidth="1"/>
    <col min="2" max="3" width="11.5703125" style="3" customWidth="1"/>
    <col min="4" max="4" width="4.28515625" style="2" customWidth="1"/>
    <col min="5" max="5" width="37.42578125" style="39" customWidth="1"/>
    <col min="6" max="7" width="11.5703125" style="3" customWidth="1"/>
    <col min="8" max="8" width="4.5703125" style="2" customWidth="1"/>
    <col min="9" max="9" width="14.85546875" style="15" customWidth="1"/>
    <col min="10" max="10" width="14.5703125" style="2" customWidth="1"/>
    <col min="11" max="16384" width="9.140625" style="2"/>
  </cols>
  <sheetData>
    <row r="1" spans="1:14" ht="27.75" customHeight="1" x14ac:dyDescent="0.25">
      <c r="A1" s="35" t="s">
        <v>431</v>
      </c>
      <c r="B1" s="32" t="s">
        <v>47</v>
      </c>
      <c r="C1" s="32" t="s">
        <v>48</v>
      </c>
      <c r="D1" s="19"/>
      <c r="E1" s="38"/>
      <c r="F1" s="32" t="s">
        <v>47</v>
      </c>
      <c r="G1" s="32" t="s">
        <v>48</v>
      </c>
    </row>
    <row r="2" spans="1:14" ht="17.25" customHeight="1" x14ac:dyDescent="0.3">
      <c r="A2" s="16" t="s">
        <v>14</v>
      </c>
      <c r="B2" s="3">
        <v>7</v>
      </c>
      <c r="C2" s="3">
        <v>6</v>
      </c>
      <c r="I2" s="62"/>
      <c r="J2" s="8"/>
      <c r="K2" s="8"/>
    </row>
    <row r="3" spans="1:14" ht="17.25" customHeight="1" x14ac:dyDescent="0.3">
      <c r="A3" s="16" t="s">
        <v>75</v>
      </c>
      <c r="B3" s="3">
        <v>6</v>
      </c>
      <c r="C3" s="3">
        <v>5</v>
      </c>
      <c r="E3" s="15" t="s">
        <v>64</v>
      </c>
      <c r="F3" s="36"/>
      <c r="G3" s="36"/>
      <c r="I3" s="62" t="s">
        <v>423</v>
      </c>
      <c r="J3" s="8"/>
      <c r="K3" s="8"/>
    </row>
    <row r="4" spans="1:14" ht="17.25" customHeight="1" x14ac:dyDescent="0.3">
      <c r="A4" s="16" t="s">
        <v>74</v>
      </c>
      <c r="B4" s="3">
        <v>2</v>
      </c>
      <c r="C4" s="3">
        <v>4</v>
      </c>
      <c r="E4" s="15"/>
      <c r="I4" s="62"/>
      <c r="J4" s="8"/>
      <c r="K4" s="8"/>
    </row>
    <row r="5" spans="1:14" ht="17.25" customHeight="1" x14ac:dyDescent="0.3">
      <c r="A5" s="16" t="s">
        <v>73</v>
      </c>
      <c r="B5" s="3">
        <v>7</v>
      </c>
      <c r="C5" s="3">
        <v>7</v>
      </c>
      <c r="E5" s="15" t="s">
        <v>40</v>
      </c>
      <c r="F5" s="36"/>
      <c r="G5" s="36"/>
      <c r="I5" s="62" t="s">
        <v>424</v>
      </c>
      <c r="J5" s="78" t="s">
        <v>430</v>
      </c>
      <c r="K5" s="8"/>
    </row>
    <row r="6" spans="1:14" ht="17.25" customHeight="1" x14ac:dyDescent="0.3">
      <c r="A6" s="16" t="s">
        <v>65</v>
      </c>
      <c r="B6" s="3">
        <v>9</v>
      </c>
      <c r="C6" s="3">
        <v>10</v>
      </c>
      <c r="E6" s="15"/>
      <c r="I6" s="62"/>
      <c r="J6" s="78"/>
      <c r="K6" s="8"/>
    </row>
    <row r="7" spans="1:14" ht="17.25" customHeight="1" x14ac:dyDescent="0.3">
      <c r="A7" s="16" t="s">
        <v>72</v>
      </c>
      <c r="B7" s="3">
        <v>8</v>
      </c>
      <c r="C7" s="3">
        <v>10</v>
      </c>
      <c r="E7" s="15" t="s">
        <v>41</v>
      </c>
      <c r="F7" s="37"/>
      <c r="G7" s="37"/>
      <c r="I7" s="62" t="s">
        <v>425</v>
      </c>
      <c r="J7" s="63"/>
      <c r="K7" s="8"/>
      <c r="N7" s="33"/>
    </row>
    <row r="8" spans="1:14" ht="17.25" customHeight="1" x14ac:dyDescent="0.3">
      <c r="A8" s="16" t="s">
        <v>54</v>
      </c>
      <c r="B8" s="3">
        <v>6</v>
      </c>
      <c r="C8" s="3">
        <v>6</v>
      </c>
      <c r="E8" s="15"/>
      <c r="I8" s="62"/>
      <c r="J8" s="8"/>
      <c r="K8" s="8"/>
    </row>
    <row r="9" spans="1:14" ht="17.25" customHeight="1" x14ac:dyDescent="0.3">
      <c r="A9" s="16" t="s">
        <v>20</v>
      </c>
      <c r="B9" s="3">
        <v>7</v>
      </c>
      <c r="C9" s="3">
        <v>5</v>
      </c>
      <c r="E9" s="15" t="s">
        <v>42</v>
      </c>
      <c r="F9" s="17"/>
      <c r="G9" s="17"/>
      <c r="I9" s="62" t="s">
        <v>426</v>
      </c>
      <c r="J9" s="8"/>
      <c r="K9" s="8"/>
    </row>
    <row r="10" spans="1:14" ht="17.25" customHeight="1" x14ac:dyDescent="0.3">
      <c r="A10" s="16" t="s">
        <v>71</v>
      </c>
      <c r="B10" s="3">
        <v>9</v>
      </c>
      <c r="C10" s="3">
        <v>10</v>
      </c>
      <c r="E10" s="15"/>
      <c r="I10" s="62"/>
      <c r="J10" s="8"/>
      <c r="K10" s="8"/>
    </row>
    <row r="11" spans="1:14" ht="17.25" customHeight="1" x14ac:dyDescent="0.3">
      <c r="A11" s="16" t="s">
        <v>66</v>
      </c>
      <c r="B11" s="3">
        <v>5</v>
      </c>
      <c r="C11" s="3">
        <v>6</v>
      </c>
      <c r="E11" s="15" t="s">
        <v>43</v>
      </c>
      <c r="F11" s="17"/>
      <c r="G11" s="17"/>
      <c r="I11" s="62" t="s">
        <v>427</v>
      </c>
      <c r="J11" s="8"/>
      <c r="K11" s="8"/>
    </row>
    <row r="12" spans="1:14" ht="17.25" customHeight="1" x14ac:dyDescent="0.3">
      <c r="A12" s="16" t="s">
        <v>61</v>
      </c>
      <c r="B12" s="3">
        <v>6</v>
      </c>
      <c r="C12" s="3">
        <v>7</v>
      </c>
      <c r="E12" s="15"/>
      <c r="I12" s="62"/>
      <c r="J12" s="8"/>
      <c r="K12" s="8"/>
    </row>
    <row r="13" spans="1:14" ht="17.25" customHeight="1" x14ac:dyDescent="0.3">
      <c r="A13" s="16" t="s">
        <v>29</v>
      </c>
      <c r="B13" s="3">
        <v>9</v>
      </c>
      <c r="C13" s="3">
        <v>9</v>
      </c>
      <c r="E13" s="77" t="s">
        <v>432</v>
      </c>
      <c r="I13" s="62"/>
      <c r="J13" s="8"/>
      <c r="K13" s="8"/>
    </row>
    <row r="14" spans="1:14" ht="17.25" customHeight="1" x14ac:dyDescent="0.3">
      <c r="A14" s="16" t="s">
        <v>56</v>
      </c>
      <c r="B14" s="3">
        <v>8</v>
      </c>
      <c r="C14" s="3">
        <v>9</v>
      </c>
      <c r="E14" s="77"/>
      <c r="F14" s="17"/>
      <c r="G14" s="17"/>
      <c r="I14" s="62" t="s">
        <v>433</v>
      </c>
      <c r="J14" s="8"/>
      <c r="K14" s="8"/>
    </row>
    <row r="15" spans="1:14" ht="17.25" customHeight="1" x14ac:dyDescent="0.3">
      <c r="A15" s="16" t="s">
        <v>18</v>
      </c>
      <c r="B15" s="3">
        <v>9</v>
      </c>
      <c r="C15" s="3">
        <v>9</v>
      </c>
      <c r="E15" s="15"/>
      <c r="I15" s="62"/>
      <c r="J15" s="8"/>
      <c r="K15" s="8"/>
    </row>
    <row r="16" spans="1:14" ht="17.25" customHeight="1" x14ac:dyDescent="0.3">
      <c r="A16" s="16" t="s">
        <v>70</v>
      </c>
      <c r="B16" s="3">
        <v>7</v>
      </c>
      <c r="C16" s="3">
        <v>9</v>
      </c>
      <c r="E16" s="15" t="s">
        <v>44</v>
      </c>
      <c r="G16" s="36"/>
      <c r="I16" s="62" t="s">
        <v>428</v>
      </c>
      <c r="J16" s="8"/>
      <c r="K16" s="8"/>
    </row>
    <row r="17" spans="1:3" ht="17.25" customHeight="1" x14ac:dyDescent="0.25">
      <c r="A17" s="16" t="s">
        <v>76</v>
      </c>
      <c r="B17" s="3">
        <v>6</v>
      </c>
      <c r="C17" s="3">
        <v>5</v>
      </c>
    </row>
    <row r="18" spans="1:3" ht="17.25" customHeight="1" x14ac:dyDescent="0.25">
      <c r="A18" s="16" t="s">
        <v>22</v>
      </c>
      <c r="B18" s="3">
        <v>8</v>
      </c>
      <c r="C18" s="3">
        <v>10</v>
      </c>
    </row>
    <row r="19" spans="1:3" ht="17.25" customHeight="1" x14ac:dyDescent="0.25">
      <c r="A19" s="16" t="s">
        <v>77</v>
      </c>
      <c r="B19" s="3">
        <v>8</v>
      </c>
      <c r="C19" s="3">
        <v>7</v>
      </c>
    </row>
    <row r="20" spans="1:3" ht="17.25" customHeight="1" x14ac:dyDescent="0.25">
      <c r="A20" s="16" t="s">
        <v>78</v>
      </c>
      <c r="B20" s="3">
        <v>7</v>
      </c>
      <c r="C20" s="3">
        <v>9</v>
      </c>
    </row>
    <row r="21" spans="1:3" ht="17.25" customHeight="1" x14ac:dyDescent="0.25">
      <c r="A21" s="16" t="s">
        <v>79</v>
      </c>
      <c r="B21" s="3">
        <v>9</v>
      </c>
      <c r="C21" s="3">
        <v>9</v>
      </c>
    </row>
    <row r="22" spans="1:3" ht="17.25" customHeight="1" x14ac:dyDescent="0.25">
      <c r="A22" s="16" t="s">
        <v>68</v>
      </c>
      <c r="B22" s="3">
        <v>7</v>
      </c>
      <c r="C22" s="3">
        <v>6</v>
      </c>
    </row>
    <row r="23" spans="1:3" ht="17.25" customHeight="1" x14ac:dyDescent="0.25">
      <c r="A23" s="16" t="s">
        <v>69</v>
      </c>
      <c r="B23" s="3">
        <v>8</v>
      </c>
      <c r="C23" s="3">
        <v>6</v>
      </c>
    </row>
    <row r="24" spans="1:3" ht="17.25" customHeight="1" x14ac:dyDescent="0.25">
      <c r="A24" s="16" t="s">
        <v>12</v>
      </c>
      <c r="B24" s="3">
        <v>7</v>
      </c>
      <c r="C24" s="3">
        <v>8</v>
      </c>
    </row>
    <row r="25" spans="1:3" ht="17.25" customHeight="1" x14ac:dyDescent="0.25">
      <c r="A25" s="16" t="s">
        <v>25</v>
      </c>
      <c r="B25" s="3">
        <v>5</v>
      </c>
      <c r="C25" s="3">
        <v>8</v>
      </c>
    </row>
    <row r="26" spans="1:3" ht="17.25" customHeight="1" x14ac:dyDescent="0.25">
      <c r="A26" s="16" t="s">
        <v>80</v>
      </c>
      <c r="B26" s="3">
        <v>9</v>
      </c>
      <c r="C26" s="3">
        <v>8</v>
      </c>
    </row>
    <row r="27" spans="1:3" ht="17.25" customHeight="1" x14ac:dyDescent="0.25">
      <c r="A27" s="16" t="s">
        <v>16</v>
      </c>
      <c r="B27" s="3">
        <v>7</v>
      </c>
      <c r="C27" s="3">
        <v>6</v>
      </c>
    </row>
    <row r="28" spans="1:3" ht="17.25" customHeight="1" x14ac:dyDescent="0.25">
      <c r="A28" s="16" t="s">
        <v>67</v>
      </c>
      <c r="B28" s="3">
        <v>8</v>
      </c>
      <c r="C28" s="3">
        <v>6</v>
      </c>
    </row>
    <row r="29" spans="1:3" ht="17.25" customHeight="1" x14ac:dyDescent="0.25">
      <c r="A29" s="16" t="s">
        <v>81</v>
      </c>
      <c r="B29" s="3">
        <v>8</v>
      </c>
      <c r="C29" s="3">
        <v>8</v>
      </c>
    </row>
  </sheetData>
  <sortState ref="A2:A29">
    <sortCondition ref="A2"/>
  </sortState>
  <mergeCells count="2">
    <mergeCell ref="E13:E14"/>
    <mergeCell ref="J5:J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33"/>
  <sheetViews>
    <sheetView workbookViewId="0">
      <selection activeCell="B2" sqref="B2"/>
    </sheetView>
  </sheetViews>
  <sheetFormatPr defaultColWidth="9.140625" defaultRowHeight="22.5" customHeight="1" x14ac:dyDescent="0.3"/>
  <cols>
    <col min="1" max="1" width="5.5703125" style="57" customWidth="1"/>
    <col min="2" max="2" width="18.7109375" style="58" customWidth="1"/>
    <col min="3" max="3" width="6.42578125" style="60" customWidth="1"/>
    <col min="4" max="4" width="26.28515625" style="58" customWidth="1"/>
    <col min="5" max="5" width="22" style="58" customWidth="1"/>
    <col min="6" max="6" width="9.5703125" style="60" customWidth="1"/>
    <col min="7" max="7" width="2.28515625" style="6" customWidth="1"/>
    <col min="8" max="8" width="6" style="6" customWidth="1"/>
    <col min="9" max="9" width="80.85546875" style="8" customWidth="1"/>
    <col min="10" max="13" width="9.140625" style="6"/>
    <col min="14" max="14" width="15.7109375" style="6" customWidth="1"/>
    <col min="15" max="16384" width="9.140625" style="6"/>
  </cols>
  <sheetData>
    <row r="1" spans="1:11" s="20" customFormat="1" ht="22.5" customHeight="1" x14ac:dyDescent="0.25">
      <c r="A1" s="54" t="s">
        <v>82</v>
      </c>
      <c r="B1" s="55" t="s">
        <v>83</v>
      </c>
      <c r="C1" s="56" t="s">
        <v>84</v>
      </c>
      <c r="D1" s="55" t="s">
        <v>85</v>
      </c>
      <c r="E1" s="55" t="s">
        <v>86</v>
      </c>
      <c r="F1" s="56" t="s">
        <v>87</v>
      </c>
      <c r="H1" s="79" t="s">
        <v>445</v>
      </c>
      <c r="I1" s="80"/>
    </row>
    <row r="2" spans="1:11" ht="22.5" customHeight="1" x14ac:dyDescent="0.25">
      <c r="A2" s="57">
        <v>1</v>
      </c>
      <c r="B2" s="58" t="s">
        <v>88</v>
      </c>
      <c r="C2" s="59">
        <v>0.66666666666666663</v>
      </c>
      <c r="D2" s="58" t="s">
        <v>89</v>
      </c>
      <c r="E2" s="58" t="s">
        <v>90</v>
      </c>
      <c r="F2" s="60" t="s">
        <v>91</v>
      </c>
      <c r="H2" s="81" t="s">
        <v>446</v>
      </c>
      <c r="I2" s="82"/>
    </row>
    <row r="3" spans="1:11" ht="22.5" customHeight="1" thickBot="1" x14ac:dyDescent="0.35">
      <c r="A3" s="57">
        <v>2</v>
      </c>
      <c r="B3" s="58" t="s">
        <v>88</v>
      </c>
      <c r="C3" s="59">
        <v>0.70833333333333337</v>
      </c>
      <c r="D3" s="58" t="s">
        <v>92</v>
      </c>
      <c r="E3" s="58" t="s">
        <v>93</v>
      </c>
      <c r="F3" s="60" t="s">
        <v>94</v>
      </c>
      <c r="I3" s="70"/>
    </row>
    <row r="4" spans="1:11" ht="22.5" customHeight="1" x14ac:dyDescent="0.25">
      <c r="A4" s="57">
        <v>3</v>
      </c>
      <c r="B4" s="58" t="s">
        <v>88</v>
      </c>
      <c r="C4" s="59">
        <v>0.80208333333333337</v>
      </c>
      <c r="D4" s="58" t="s">
        <v>95</v>
      </c>
      <c r="E4" s="58" t="s">
        <v>96</v>
      </c>
      <c r="F4" s="60" t="s">
        <v>97</v>
      </c>
      <c r="H4" s="50" t="s">
        <v>114</v>
      </c>
      <c r="I4" s="107" t="s">
        <v>466</v>
      </c>
    </row>
    <row r="5" spans="1:11" ht="22.5" customHeight="1" x14ac:dyDescent="0.25">
      <c r="A5" s="57">
        <v>4</v>
      </c>
      <c r="B5" s="58" t="s">
        <v>88</v>
      </c>
      <c r="C5" s="59">
        <v>0.83333333333333337</v>
      </c>
      <c r="D5" s="58" t="s">
        <v>98</v>
      </c>
      <c r="E5" s="58" t="s">
        <v>99</v>
      </c>
      <c r="F5" s="60" t="s">
        <v>97</v>
      </c>
      <c r="H5" s="51" t="s">
        <v>117</v>
      </c>
      <c r="I5" s="108" t="s">
        <v>467</v>
      </c>
    </row>
    <row r="6" spans="1:11" ht="22.5" customHeight="1" x14ac:dyDescent="0.25">
      <c r="A6" s="57">
        <v>5</v>
      </c>
      <c r="B6" s="58" t="s">
        <v>100</v>
      </c>
      <c r="C6" s="59">
        <v>0.80208333333333337</v>
      </c>
      <c r="D6" s="58" t="s">
        <v>101</v>
      </c>
      <c r="E6" s="58" t="s">
        <v>102</v>
      </c>
      <c r="F6" s="60" t="s">
        <v>103</v>
      </c>
      <c r="H6" s="51" t="s">
        <v>121</v>
      </c>
      <c r="I6" s="108" t="s">
        <v>468</v>
      </c>
    </row>
    <row r="7" spans="1:11" ht="22.5" customHeight="1" x14ac:dyDescent="0.25">
      <c r="A7" s="57">
        <v>6</v>
      </c>
      <c r="B7" s="58" t="s">
        <v>100</v>
      </c>
      <c r="C7" s="59">
        <v>0.80208333333333337</v>
      </c>
      <c r="D7" s="58" t="s">
        <v>104</v>
      </c>
      <c r="E7" s="58" t="s">
        <v>105</v>
      </c>
      <c r="F7" s="60" t="s">
        <v>106</v>
      </c>
      <c r="H7" s="51" t="s">
        <v>125</v>
      </c>
      <c r="I7" s="109" t="s">
        <v>469</v>
      </c>
    </row>
    <row r="8" spans="1:11" ht="22.5" customHeight="1" x14ac:dyDescent="0.25">
      <c r="A8" s="57">
        <v>7</v>
      </c>
      <c r="B8" s="58" t="s">
        <v>107</v>
      </c>
      <c r="C8" s="59">
        <v>0.66666666666666663</v>
      </c>
      <c r="D8" s="58" t="s">
        <v>108</v>
      </c>
      <c r="E8" s="58" t="s">
        <v>109</v>
      </c>
      <c r="F8" s="60" t="s">
        <v>103</v>
      </c>
      <c r="H8" s="51" t="s">
        <v>129</v>
      </c>
      <c r="I8" s="108" t="s">
        <v>470</v>
      </c>
    </row>
    <row r="9" spans="1:11" ht="22.5" customHeight="1" x14ac:dyDescent="0.25">
      <c r="A9" s="57">
        <v>8</v>
      </c>
      <c r="B9" s="58" t="s">
        <v>110</v>
      </c>
      <c r="C9" s="59">
        <v>0.66666666666666663</v>
      </c>
      <c r="D9" s="58" t="s">
        <v>111</v>
      </c>
      <c r="E9" s="58" t="s">
        <v>112</v>
      </c>
      <c r="F9" s="60" t="s">
        <v>113</v>
      </c>
      <c r="H9" s="51" t="s">
        <v>133</v>
      </c>
      <c r="I9" s="110" t="s">
        <v>471</v>
      </c>
      <c r="J9" s="14"/>
      <c r="K9" s="14"/>
    </row>
    <row r="10" spans="1:11" ht="22.5" customHeight="1" x14ac:dyDescent="0.25">
      <c r="A10" s="57">
        <v>9</v>
      </c>
      <c r="B10" s="58" t="s">
        <v>110</v>
      </c>
      <c r="C10" s="59">
        <v>0.80208333333333337</v>
      </c>
      <c r="D10" s="58" t="s">
        <v>115</v>
      </c>
      <c r="E10" s="58" t="s">
        <v>90</v>
      </c>
      <c r="F10" s="60" t="s">
        <v>116</v>
      </c>
      <c r="H10" s="52"/>
      <c r="I10" s="110"/>
      <c r="J10" s="14"/>
      <c r="K10" s="14"/>
    </row>
    <row r="11" spans="1:11" ht="22.5" customHeight="1" thickBot="1" x14ac:dyDescent="0.3">
      <c r="A11" s="57">
        <v>10</v>
      </c>
      <c r="B11" s="58" t="s">
        <v>110</v>
      </c>
      <c r="C11" s="59">
        <v>0.80208333333333337</v>
      </c>
      <c r="D11" s="58" t="s">
        <v>118</v>
      </c>
      <c r="E11" s="58" t="s">
        <v>119</v>
      </c>
      <c r="F11" s="60" t="s">
        <v>120</v>
      </c>
      <c r="H11" s="53" t="s">
        <v>139</v>
      </c>
      <c r="I11" s="111" t="s">
        <v>472</v>
      </c>
      <c r="J11" s="14"/>
      <c r="K11" s="14"/>
    </row>
    <row r="12" spans="1:11" ht="22.5" customHeight="1" x14ac:dyDescent="0.3">
      <c r="A12" s="57">
        <v>11</v>
      </c>
      <c r="B12" s="58" t="s">
        <v>110</v>
      </c>
      <c r="C12" s="59">
        <v>0.80208333333333337</v>
      </c>
      <c r="D12" s="58" t="s">
        <v>122</v>
      </c>
      <c r="E12" s="58" t="s">
        <v>123</v>
      </c>
      <c r="F12" s="60" t="s">
        <v>124</v>
      </c>
      <c r="J12" s="14"/>
      <c r="K12" s="14"/>
    </row>
    <row r="13" spans="1:11" ht="22.5" customHeight="1" x14ac:dyDescent="0.3">
      <c r="A13" s="57">
        <v>12</v>
      </c>
      <c r="B13" s="58" t="s">
        <v>110</v>
      </c>
      <c r="C13" s="59">
        <v>0.80208333333333337</v>
      </c>
      <c r="D13" s="58" t="s">
        <v>126</v>
      </c>
      <c r="E13" s="58" t="s">
        <v>127</v>
      </c>
      <c r="F13" s="60" t="s">
        <v>128</v>
      </c>
      <c r="J13" s="14"/>
      <c r="K13" s="14"/>
    </row>
    <row r="14" spans="1:11" ht="22.5" customHeight="1" x14ac:dyDescent="0.3">
      <c r="A14" s="57">
        <v>13</v>
      </c>
      <c r="B14" s="58" t="s">
        <v>130</v>
      </c>
      <c r="C14" s="59">
        <v>0.75</v>
      </c>
      <c r="D14" s="58" t="s">
        <v>131</v>
      </c>
      <c r="E14" s="58" t="s">
        <v>93</v>
      </c>
      <c r="F14" s="60" t="s">
        <v>132</v>
      </c>
      <c r="J14" s="14"/>
      <c r="K14" s="14"/>
    </row>
    <row r="15" spans="1:11" ht="22.5" customHeight="1" x14ac:dyDescent="0.3">
      <c r="A15" s="57">
        <v>14</v>
      </c>
      <c r="B15" s="58" t="s">
        <v>130</v>
      </c>
      <c r="C15" s="59">
        <v>0.80208333333333337</v>
      </c>
      <c r="D15" s="58" t="s">
        <v>134</v>
      </c>
      <c r="E15" s="58" t="s">
        <v>135</v>
      </c>
      <c r="F15" s="60" t="s">
        <v>136</v>
      </c>
      <c r="J15" s="14"/>
      <c r="K15" s="14"/>
    </row>
    <row r="16" spans="1:11" ht="22.5" customHeight="1" x14ac:dyDescent="0.3">
      <c r="A16" s="57">
        <v>15</v>
      </c>
      <c r="B16" s="58" t="s">
        <v>130</v>
      </c>
      <c r="C16" s="59">
        <v>0.80208333333333337</v>
      </c>
      <c r="D16" s="58" t="s">
        <v>137</v>
      </c>
      <c r="E16" s="58" t="s">
        <v>102</v>
      </c>
      <c r="F16" s="60" t="s">
        <v>138</v>
      </c>
    </row>
    <row r="17" spans="1:9" ht="22.5" customHeight="1" x14ac:dyDescent="0.3">
      <c r="A17" s="57">
        <v>16</v>
      </c>
      <c r="B17" s="58" t="s">
        <v>130</v>
      </c>
      <c r="C17" s="59">
        <v>0.80208333333333337</v>
      </c>
      <c r="D17" s="58" t="s">
        <v>140</v>
      </c>
      <c r="E17" s="58" t="s">
        <v>99</v>
      </c>
      <c r="F17" s="60" t="s">
        <v>141</v>
      </c>
    </row>
    <row r="18" spans="1:9" ht="22.5" customHeight="1" x14ac:dyDescent="0.3">
      <c r="A18" s="57">
        <v>17</v>
      </c>
      <c r="B18" s="58" t="s">
        <v>130</v>
      </c>
      <c r="C18" s="59">
        <v>0.83333333333333337</v>
      </c>
      <c r="D18" s="58" t="s">
        <v>142</v>
      </c>
      <c r="E18" s="58" t="s">
        <v>105</v>
      </c>
      <c r="F18" s="60" t="s">
        <v>143</v>
      </c>
    </row>
    <row r="19" spans="1:9" ht="22.5" customHeight="1" x14ac:dyDescent="0.3">
      <c r="A19" s="57">
        <v>18</v>
      </c>
      <c r="B19" s="58" t="s">
        <v>144</v>
      </c>
      <c r="C19" s="59">
        <v>0.83333333333333337</v>
      </c>
      <c r="D19" s="58" t="s">
        <v>145</v>
      </c>
      <c r="E19" s="58" t="s">
        <v>96</v>
      </c>
      <c r="F19" s="60" t="s">
        <v>136</v>
      </c>
    </row>
    <row r="20" spans="1:9" ht="22.5" customHeight="1" x14ac:dyDescent="0.3">
      <c r="A20" s="57">
        <v>19</v>
      </c>
      <c r="B20" s="58" t="s">
        <v>146</v>
      </c>
      <c r="C20" s="59">
        <v>0.70833333333333337</v>
      </c>
      <c r="D20" s="58" t="s">
        <v>147</v>
      </c>
      <c r="E20" s="58" t="s">
        <v>119</v>
      </c>
      <c r="F20" s="60" t="s">
        <v>148</v>
      </c>
    </row>
    <row r="21" spans="1:9" ht="22.5" customHeight="1" x14ac:dyDescent="0.3">
      <c r="A21" s="57">
        <v>20</v>
      </c>
      <c r="B21" s="58" t="s">
        <v>146</v>
      </c>
      <c r="C21" s="59">
        <v>0.80208333333333337</v>
      </c>
      <c r="D21" s="58" t="s">
        <v>149</v>
      </c>
      <c r="E21" s="58" t="s">
        <v>127</v>
      </c>
      <c r="F21" s="60" t="s">
        <v>141</v>
      </c>
    </row>
    <row r="22" spans="1:9" ht="22.5" customHeight="1" x14ac:dyDescent="0.3">
      <c r="A22" s="57">
        <v>21</v>
      </c>
      <c r="B22" s="58" t="s">
        <v>146</v>
      </c>
      <c r="C22" s="59">
        <v>0.83333333333333337</v>
      </c>
      <c r="D22" s="58" t="s">
        <v>150</v>
      </c>
      <c r="E22" s="58" t="s">
        <v>112</v>
      </c>
      <c r="F22" s="60" t="s">
        <v>151</v>
      </c>
    </row>
    <row r="23" spans="1:9" ht="22.5" customHeight="1" x14ac:dyDescent="0.3">
      <c r="A23" s="57">
        <v>22</v>
      </c>
      <c r="B23" s="58" t="s">
        <v>152</v>
      </c>
      <c r="C23" s="59">
        <v>0.80208333333333337</v>
      </c>
      <c r="D23" s="58" t="s">
        <v>153</v>
      </c>
      <c r="E23" s="58" t="s">
        <v>123</v>
      </c>
      <c r="F23" s="60" t="s">
        <v>154</v>
      </c>
    </row>
    <row r="24" spans="1:9" ht="22.5" customHeight="1" x14ac:dyDescent="0.3">
      <c r="A24" s="57">
        <v>23</v>
      </c>
      <c r="B24" s="58" t="s">
        <v>152</v>
      </c>
      <c r="C24" s="59">
        <v>0.80208333333333337</v>
      </c>
      <c r="D24" s="58" t="s">
        <v>155</v>
      </c>
      <c r="E24" s="58" t="s">
        <v>90</v>
      </c>
      <c r="F24" s="60" t="s">
        <v>141</v>
      </c>
    </row>
    <row r="25" spans="1:9" ht="22.5" customHeight="1" x14ac:dyDescent="0.3">
      <c r="A25" s="57">
        <v>24</v>
      </c>
      <c r="B25" s="58" t="s">
        <v>152</v>
      </c>
      <c r="C25" s="59">
        <v>0.83333333333333337</v>
      </c>
      <c r="D25" s="58" t="s">
        <v>156</v>
      </c>
      <c r="E25" s="58" t="s">
        <v>105</v>
      </c>
      <c r="F25" s="60" t="s">
        <v>157</v>
      </c>
    </row>
    <row r="26" spans="1:9" ht="22.5" customHeight="1" x14ac:dyDescent="0.3">
      <c r="A26" s="57">
        <v>25</v>
      </c>
      <c r="B26" s="58" t="s">
        <v>158</v>
      </c>
      <c r="C26" s="59">
        <v>0.66666666666666663</v>
      </c>
      <c r="D26" s="58" t="s">
        <v>159</v>
      </c>
      <c r="E26" s="58" t="s">
        <v>135</v>
      </c>
      <c r="F26" s="60" t="s">
        <v>160</v>
      </c>
    </row>
    <row r="27" spans="1:9" ht="22.5" customHeight="1" thickBot="1" x14ac:dyDescent="0.35">
      <c r="A27" s="57">
        <v>26</v>
      </c>
      <c r="B27" s="58" t="s">
        <v>161</v>
      </c>
      <c r="C27" s="59">
        <v>0.70833333333333337</v>
      </c>
      <c r="D27" s="58" t="s">
        <v>162</v>
      </c>
      <c r="E27" s="58" t="s">
        <v>93</v>
      </c>
      <c r="F27" s="60" t="s">
        <v>163</v>
      </c>
    </row>
    <row r="28" spans="1:9" ht="22.5" customHeight="1" x14ac:dyDescent="0.25">
      <c r="A28" s="57">
        <v>27</v>
      </c>
      <c r="B28" s="58" t="s">
        <v>161</v>
      </c>
      <c r="C28" s="59">
        <v>0.80208333333333337</v>
      </c>
      <c r="D28" s="58" t="s">
        <v>164</v>
      </c>
      <c r="E28" s="58" t="s">
        <v>99</v>
      </c>
      <c r="F28" s="60" t="s">
        <v>165</v>
      </c>
      <c r="H28" s="50" t="s">
        <v>182</v>
      </c>
      <c r="I28" s="107" t="s">
        <v>473</v>
      </c>
    </row>
    <row r="29" spans="1:9" ht="22.5" customHeight="1" x14ac:dyDescent="0.25">
      <c r="A29" s="57">
        <v>28</v>
      </c>
      <c r="B29" s="58" t="s">
        <v>161</v>
      </c>
      <c r="C29" s="59">
        <v>0.80208333333333337</v>
      </c>
      <c r="D29" s="58" t="s">
        <v>166</v>
      </c>
      <c r="E29" s="58" t="s">
        <v>109</v>
      </c>
      <c r="F29" s="60" t="s">
        <v>167</v>
      </c>
      <c r="H29" s="51" t="s">
        <v>185</v>
      </c>
      <c r="I29" s="108" t="s">
        <v>455</v>
      </c>
    </row>
    <row r="30" spans="1:9" ht="22.5" customHeight="1" x14ac:dyDescent="0.25">
      <c r="A30" s="57">
        <v>29</v>
      </c>
      <c r="B30" s="58" t="s">
        <v>161</v>
      </c>
      <c r="C30" s="59">
        <v>0.83333333333333337</v>
      </c>
      <c r="D30" s="58" t="s">
        <v>168</v>
      </c>
      <c r="E30" s="58" t="s">
        <v>96</v>
      </c>
      <c r="F30" s="60" t="s">
        <v>136</v>
      </c>
      <c r="H30" s="51" t="s">
        <v>452</v>
      </c>
      <c r="I30" s="108" t="s">
        <v>453</v>
      </c>
    </row>
    <row r="31" spans="1:9" ht="22.5" customHeight="1" thickBot="1" x14ac:dyDescent="0.3">
      <c r="A31" s="57">
        <v>30</v>
      </c>
      <c r="B31" s="58" t="s">
        <v>169</v>
      </c>
      <c r="C31" s="59">
        <v>0.83333333333333337</v>
      </c>
      <c r="D31" s="58" t="s">
        <v>170</v>
      </c>
      <c r="E31" s="58" t="s">
        <v>102</v>
      </c>
      <c r="F31" s="60" t="s">
        <v>157</v>
      </c>
      <c r="H31" s="53" t="s">
        <v>454</v>
      </c>
      <c r="I31" s="111" t="s">
        <v>186</v>
      </c>
    </row>
    <row r="32" spans="1:9" ht="22.5" customHeight="1" x14ac:dyDescent="0.3">
      <c r="A32" s="57">
        <v>31</v>
      </c>
      <c r="B32" s="58" t="s">
        <v>171</v>
      </c>
      <c r="C32" s="59">
        <v>0.70833333333333337</v>
      </c>
      <c r="D32" s="58" t="s">
        <v>172</v>
      </c>
      <c r="E32" s="58" t="s">
        <v>90</v>
      </c>
      <c r="F32" s="60" t="s">
        <v>173</v>
      </c>
    </row>
    <row r="33" spans="1:9" ht="22.5" customHeight="1" x14ac:dyDescent="0.3">
      <c r="A33" s="57">
        <v>32</v>
      </c>
      <c r="B33" s="58" t="s">
        <v>171</v>
      </c>
      <c r="C33" s="59">
        <v>0.80208333333333337</v>
      </c>
      <c r="D33" s="58" t="s">
        <v>174</v>
      </c>
      <c r="E33" s="58" t="s">
        <v>123</v>
      </c>
      <c r="F33" s="60" t="s">
        <v>175</v>
      </c>
    </row>
    <row r="34" spans="1:9" ht="22.5" customHeight="1" x14ac:dyDescent="0.3">
      <c r="A34" s="57">
        <v>33</v>
      </c>
      <c r="B34" s="58" t="s">
        <v>171</v>
      </c>
      <c r="C34" s="59">
        <v>0.83333333333333337</v>
      </c>
      <c r="D34" s="58" t="s">
        <v>176</v>
      </c>
      <c r="E34" s="58" t="s">
        <v>105</v>
      </c>
      <c r="F34" s="60" t="s">
        <v>128</v>
      </c>
    </row>
    <row r="35" spans="1:9" ht="22.5" customHeight="1" x14ac:dyDescent="0.25">
      <c r="A35" s="57">
        <v>34</v>
      </c>
      <c r="B35" s="58" t="s">
        <v>177</v>
      </c>
      <c r="C35" s="59">
        <v>0.80208333333333337</v>
      </c>
      <c r="D35" s="58" t="s">
        <v>178</v>
      </c>
      <c r="E35" s="58" t="s">
        <v>127</v>
      </c>
      <c r="F35" s="60" t="s">
        <v>179</v>
      </c>
      <c r="I35"/>
    </row>
    <row r="36" spans="1:9" ht="22.5" customHeight="1" x14ac:dyDescent="0.3">
      <c r="A36" s="57">
        <v>35</v>
      </c>
      <c r="B36" s="58" t="s">
        <v>177</v>
      </c>
      <c r="C36" s="59">
        <v>0.80208333333333337</v>
      </c>
      <c r="D36" s="58" t="s">
        <v>180</v>
      </c>
      <c r="E36" s="58" t="s">
        <v>119</v>
      </c>
      <c r="F36" s="60" t="s">
        <v>181</v>
      </c>
    </row>
    <row r="37" spans="1:9" ht="22.5" customHeight="1" x14ac:dyDescent="0.3">
      <c r="A37" s="57">
        <v>36</v>
      </c>
      <c r="B37" s="58" t="s">
        <v>177</v>
      </c>
      <c r="C37" s="59">
        <v>0.83333333333333337</v>
      </c>
      <c r="D37" s="58" t="s">
        <v>183</v>
      </c>
      <c r="E37" s="58" t="s">
        <v>102</v>
      </c>
      <c r="F37" s="60" t="s">
        <v>184</v>
      </c>
    </row>
    <row r="38" spans="1:9" ht="22.5" customHeight="1" x14ac:dyDescent="0.3">
      <c r="A38" s="57">
        <v>37</v>
      </c>
      <c r="B38" s="58" t="s">
        <v>187</v>
      </c>
      <c r="C38" s="59">
        <v>0.66666666666666663</v>
      </c>
      <c r="D38" s="58" t="s">
        <v>188</v>
      </c>
      <c r="E38" s="58" t="s">
        <v>93</v>
      </c>
      <c r="F38" s="60" t="s">
        <v>143</v>
      </c>
    </row>
    <row r="39" spans="1:9" ht="22.5" customHeight="1" x14ac:dyDescent="0.3">
      <c r="A39" s="57">
        <v>38</v>
      </c>
      <c r="B39" s="58" t="s">
        <v>189</v>
      </c>
      <c r="C39" s="59">
        <v>0.70833333333333337</v>
      </c>
      <c r="D39" s="58" t="s">
        <v>190</v>
      </c>
      <c r="E39" s="58" t="s">
        <v>112</v>
      </c>
      <c r="F39" s="60" t="s">
        <v>143</v>
      </c>
    </row>
    <row r="40" spans="1:9" ht="22.5" customHeight="1" x14ac:dyDescent="0.3">
      <c r="A40" s="57">
        <v>39</v>
      </c>
      <c r="B40" s="58" t="s">
        <v>189</v>
      </c>
      <c r="C40" s="59">
        <v>0.70833333333333337</v>
      </c>
      <c r="D40" s="58" t="s">
        <v>191</v>
      </c>
      <c r="E40" s="58" t="s">
        <v>99</v>
      </c>
      <c r="F40" s="60" t="s">
        <v>141</v>
      </c>
    </row>
    <row r="41" spans="1:9" ht="22.5" customHeight="1" x14ac:dyDescent="0.3">
      <c r="A41" s="57">
        <v>40</v>
      </c>
      <c r="B41" s="58" t="s">
        <v>189</v>
      </c>
      <c r="C41" s="59">
        <v>0.80208333333333337</v>
      </c>
      <c r="D41" s="58" t="s">
        <v>192</v>
      </c>
      <c r="E41" s="58" t="s">
        <v>135</v>
      </c>
      <c r="F41" s="60" t="s">
        <v>173</v>
      </c>
    </row>
    <row r="42" spans="1:9" ht="22.5" customHeight="1" x14ac:dyDescent="0.3">
      <c r="A42" s="57">
        <v>41</v>
      </c>
      <c r="B42" s="58" t="s">
        <v>189</v>
      </c>
      <c r="C42" s="59">
        <v>0.80208333333333337</v>
      </c>
      <c r="D42" s="58" t="s">
        <v>193</v>
      </c>
      <c r="E42" s="58" t="s">
        <v>109</v>
      </c>
      <c r="F42" s="60" t="s">
        <v>194</v>
      </c>
    </row>
    <row r="43" spans="1:9" ht="22.5" customHeight="1" x14ac:dyDescent="0.3">
      <c r="A43" s="57">
        <v>42</v>
      </c>
      <c r="B43" s="58" t="s">
        <v>189</v>
      </c>
      <c r="C43" s="59">
        <v>0.83333333333333337</v>
      </c>
      <c r="D43" s="58" t="s">
        <v>195</v>
      </c>
      <c r="E43" s="58" t="s">
        <v>96</v>
      </c>
      <c r="F43" s="60" t="s">
        <v>196</v>
      </c>
    </row>
    <row r="44" spans="1:9" ht="22.5" customHeight="1" x14ac:dyDescent="0.3">
      <c r="A44" s="57">
        <v>43</v>
      </c>
      <c r="B44" s="58" t="s">
        <v>197</v>
      </c>
      <c r="C44" s="59">
        <v>0.75</v>
      </c>
      <c r="D44" s="58" t="s">
        <v>198</v>
      </c>
      <c r="E44" s="58" t="s">
        <v>93</v>
      </c>
      <c r="F44" s="60" t="s">
        <v>199</v>
      </c>
    </row>
    <row r="45" spans="1:9" ht="22.5" customHeight="1" x14ac:dyDescent="0.3">
      <c r="A45" s="57">
        <v>44</v>
      </c>
      <c r="B45" s="58" t="s">
        <v>197</v>
      </c>
      <c r="C45" s="59">
        <v>0.80208333333333337</v>
      </c>
      <c r="D45" s="58" t="s">
        <v>200</v>
      </c>
      <c r="E45" s="58" t="s">
        <v>109</v>
      </c>
      <c r="F45" s="60" t="s">
        <v>201</v>
      </c>
    </row>
    <row r="46" spans="1:9" ht="22.5" customHeight="1" x14ac:dyDescent="0.3">
      <c r="A46" s="57">
        <v>45</v>
      </c>
      <c r="B46" s="58" t="s">
        <v>202</v>
      </c>
      <c r="C46" s="59">
        <v>0.83333333333333337</v>
      </c>
      <c r="D46" s="58" t="s">
        <v>203</v>
      </c>
      <c r="E46" s="58" t="s">
        <v>99</v>
      </c>
      <c r="F46" s="60" t="s">
        <v>173</v>
      </c>
    </row>
    <row r="47" spans="1:9" ht="22.5" customHeight="1" x14ac:dyDescent="0.3">
      <c r="A47" s="57">
        <v>46</v>
      </c>
      <c r="B47" s="58" t="s">
        <v>204</v>
      </c>
      <c r="C47" s="59">
        <v>0.75</v>
      </c>
      <c r="D47" s="58" t="s">
        <v>205</v>
      </c>
      <c r="E47" s="58" t="s">
        <v>102</v>
      </c>
      <c r="F47" s="60" t="s">
        <v>136</v>
      </c>
    </row>
    <row r="48" spans="1:9" ht="22.5" customHeight="1" x14ac:dyDescent="0.3">
      <c r="A48" s="57">
        <v>47</v>
      </c>
      <c r="B48" s="58" t="s">
        <v>204</v>
      </c>
      <c r="C48" s="59">
        <v>0.80208333333333337</v>
      </c>
      <c r="D48" s="58" t="s">
        <v>206</v>
      </c>
      <c r="E48" s="58" t="s">
        <v>105</v>
      </c>
      <c r="F48" s="60" t="s">
        <v>207</v>
      </c>
    </row>
    <row r="49" spans="1:6" ht="22.5" customHeight="1" x14ac:dyDescent="0.3">
      <c r="A49" s="57">
        <v>48</v>
      </c>
      <c r="B49" s="58" t="s">
        <v>208</v>
      </c>
      <c r="C49" s="59">
        <v>0.80208333333333337</v>
      </c>
      <c r="D49" s="58" t="s">
        <v>209</v>
      </c>
      <c r="E49" s="58" t="s">
        <v>123</v>
      </c>
      <c r="F49" s="60" t="s">
        <v>210</v>
      </c>
    </row>
    <row r="50" spans="1:6" ht="22.5" customHeight="1" x14ac:dyDescent="0.3">
      <c r="A50" s="57">
        <v>49</v>
      </c>
      <c r="B50" s="58" t="s">
        <v>208</v>
      </c>
      <c r="C50" s="59">
        <v>0.80208333333333337</v>
      </c>
      <c r="D50" s="58" t="s">
        <v>211</v>
      </c>
      <c r="E50" s="58" t="s">
        <v>127</v>
      </c>
      <c r="F50" s="60" t="s">
        <v>143</v>
      </c>
    </row>
    <row r="51" spans="1:6" ht="22.5" customHeight="1" x14ac:dyDescent="0.3">
      <c r="A51" s="57">
        <v>50</v>
      </c>
      <c r="B51" s="58" t="s">
        <v>208</v>
      </c>
      <c r="C51" s="59">
        <v>0.83333333333333337</v>
      </c>
      <c r="D51" s="58" t="s">
        <v>212</v>
      </c>
      <c r="E51" s="58" t="s">
        <v>96</v>
      </c>
      <c r="F51" s="60" t="s">
        <v>106</v>
      </c>
    </row>
    <row r="52" spans="1:6" ht="22.5" customHeight="1" x14ac:dyDescent="0.3">
      <c r="A52" s="57">
        <v>51</v>
      </c>
      <c r="B52" s="58" t="s">
        <v>208</v>
      </c>
      <c r="C52" s="59">
        <v>0.83333333333333337</v>
      </c>
      <c r="D52" s="58" t="s">
        <v>213</v>
      </c>
      <c r="E52" s="58" t="s">
        <v>90</v>
      </c>
      <c r="F52" s="60" t="s">
        <v>214</v>
      </c>
    </row>
    <row r="53" spans="1:6" ht="22.5" customHeight="1" x14ac:dyDescent="0.3">
      <c r="A53" s="57">
        <v>52</v>
      </c>
      <c r="B53" s="58" t="s">
        <v>215</v>
      </c>
      <c r="C53" s="59">
        <v>0.80208333333333337</v>
      </c>
      <c r="D53" s="58" t="s">
        <v>216</v>
      </c>
      <c r="E53" s="58" t="s">
        <v>112</v>
      </c>
      <c r="F53" s="60" t="s">
        <v>175</v>
      </c>
    </row>
    <row r="54" spans="1:6" ht="22.5" customHeight="1" x14ac:dyDescent="0.3">
      <c r="A54" s="57">
        <v>53</v>
      </c>
      <c r="B54" s="58" t="s">
        <v>215</v>
      </c>
      <c r="C54" s="59">
        <v>0.80208333333333337</v>
      </c>
      <c r="D54" s="58" t="s">
        <v>217</v>
      </c>
      <c r="E54" s="58" t="s">
        <v>119</v>
      </c>
      <c r="F54" s="60" t="s">
        <v>143</v>
      </c>
    </row>
    <row r="55" spans="1:6" ht="22.5" customHeight="1" x14ac:dyDescent="0.3">
      <c r="A55" s="57">
        <v>54</v>
      </c>
      <c r="B55" s="58" t="s">
        <v>218</v>
      </c>
      <c r="C55" s="59">
        <v>0.83333333333333337</v>
      </c>
      <c r="D55" s="58" t="s">
        <v>219</v>
      </c>
      <c r="E55" s="58" t="s">
        <v>135</v>
      </c>
      <c r="F55" s="60" t="s">
        <v>220</v>
      </c>
    </row>
    <row r="56" spans="1:6" ht="22.5" customHeight="1" x14ac:dyDescent="0.3">
      <c r="A56" s="57">
        <v>55</v>
      </c>
      <c r="B56" s="58" t="s">
        <v>221</v>
      </c>
      <c r="C56" s="59">
        <v>0.66666666666666663</v>
      </c>
      <c r="D56" s="58" t="s">
        <v>222</v>
      </c>
      <c r="E56" s="58" t="s">
        <v>127</v>
      </c>
      <c r="F56" s="60" t="s">
        <v>181</v>
      </c>
    </row>
    <row r="57" spans="1:6" ht="22.5" customHeight="1" x14ac:dyDescent="0.3">
      <c r="A57" s="57">
        <v>56</v>
      </c>
      <c r="B57" s="58" t="s">
        <v>223</v>
      </c>
      <c r="C57" s="59">
        <v>0.66666666666666663</v>
      </c>
      <c r="D57" s="58" t="s">
        <v>224</v>
      </c>
      <c r="E57" s="58" t="s">
        <v>105</v>
      </c>
      <c r="F57" s="60" t="s">
        <v>106</v>
      </c>
    </row>
    <row r="58" spans="1:6" ht="22.5" customHeight="1" x14ac:dyDescent="0.3">
      <c r="A58" s="57">
        <v>57</v>
      </c>
      <c r="B58" s="58" t="s">
        <v>225</v>
      </c>
      <c r="C58" s="59">
        <v>0.72916666666666663</v>
      </c>
      <c r="D58" s="58" t="s">
        <v>226</v>
      </c>
      <c r="E58" s="58" t="s">
        <v>99</v>
      </c>
      <c r="F58" s="60" t="s">
        <v>227</v>
      </c>
    </row>
    <row r="59" spans="1:6" ht="22.5" customHeight="1" x14ac:dyDescent="0.3">
      <c r="A59" s="57">
        <v>58</v>
      </c>
      <c r="B59" s="58" t="s">
        <v>225</v>
      </c>
      <c r="C59" s="59">
        <v>0.80208333333333337</v>
      </c>
      <c r="D59" s="58" t="s">
        <v>228</v>
      </c>
      <c r="E59" s="58" t="s">
        <v>102</v>
      </c>
      <c r="F59" s="60" t="s">
        <v>128</v>
      </c>
    </row>
    <row r="60" spans="1:6" ht="22.5" customHeight="1" x14ac:dyDescent="0.3">
      <c r="A60" s="57">
        <v>59</v>
      </c>
      <c r="B60" s="58" t="s">
        <v>225</v>
      </c>
      <c r="C60" s="59">
        <v>0.80208333333333337</v>
      </c>
      <c r="D60" s="58" t="s">
        <v>229</v>
      </c>
      <c r="E60" s="58" t="s">
        <v>96</v>
      </c>
      <c r="F60" s="60" t="s">
        <v>196</v>
      </c>
    </row>
    <row r="61" spans="1:6" ht="22.5" customHeight="1" x14ac:dyDescent="0.3">
      <c r="A61" s="57">
        <v>60</v>
      </c>
      <c r="B61" s="58" t="s">
        <v>225</v>
      </c>
      <c r="C61" s="59">
        <v>0.83333333333333337</v>
      </c>
      <c r="D61" s="58" t="s">
        <v>230</v>
      </c>
      <c r="E61" s="58" t="s">
        <v>90</v>
      </c>
      <c r="F61" s="60" t="s">
        <v>231</v>
      </c>
    </row>
    <row r="62" spans="1:6" ht="22.5" customHeight="1" x14ac:dyDescent="0.3">
      <c r="A62" s="57">
        <v>61</v>
      </c>
      <c r="B62" s="58" t="s">
        <v>232</v>
      </c>
      <c r="C62" s="59">
        <v>0.66666666666666663</v>
      </c>
      <c r="D62" s="58" t="s">
        <v>233</v>
      </c>
      <c r="E62" s="58" t="s">
        <v>93</v>
      </c>
      <c r="F62" s="60" t="s">
        <v>132</v>
      </c>
    </row>
    <row r="63" spans="1:6" ht="22.5" customHeight="1" x14ac:dyDescent="0.3">
      <c r="A63" s="57">
        <v>62</v>
      </c>
      <c r="B63" s="58" t="s">
        <v>234</v>
      </c>
      <c r="C63" s="59">
        <v>0.80208333333333337</v>
      </c>
      <c r="D63" s="58" t="s">
        <v>235</v>
      </c>
      <c r="E63" s="58" t="s">
        <v>112</v>
      </c>
      <c r="F63" s="60" t="s">
        <v>236</v>
      </c>
    </row>
    <row r="64" spans="1:6" ht="22.5" customHeight="1" x14ac:dyDescent="0.3">
      <c r="A64" s="57">
        <v>63</v>
      </c>
      <c r="B64" s="58" t="s">
        <v>234</v>
      </c>
      <c r="C64" s="59">
        <v>0.80208333333333337</v>
      </c>
      <c r="D64" s="58" t="s">
        <v>237</v>
      </c>
      <c r="E64" s="58" t="s">
        <v>135</v>
      </c>
      <c r="F64" s="60" t="s">
        <v>238</v>
      </c>
    </row>
    <row r="65" spans="1:6" ht="22.5" customHeight="1" x14ac:dyDescent="0.3">
      <c r="A65" s="57">
        <v>64</v>
      </c>
      <c r="B65" s="58" t="s">
        <v>234</v>
      </c>
      <c r="C65" s="59">
        <v>0.80208333333333337</v>
      </c>
      <c r="D65" s="58" t="s">
        <v>239</v>
      </c>
      <c r="E65" s="58" t="s">
        <v>119</v>
      </c>
      <c r="F65" s="60" t="s">
        <v>240</v>
      </c>
    </row>
    <row r="66" spans="1:6" ht="22.5" customHeight="1" x14ac:dyDescent="0.3">
      <c r="A66" s="57">
        <v>65</v>
      </c>
      <c r="B66" s="58" t="s">
        <v>234</v>
      </c>
      <c r="C66" s="59">
        <v>0.83333333333333337</v>
      </c>
      <c r="D66" s="58" t="s">
        <v>241</v>
      </c>
      <c r="E66" s="58" t="s">
        <v>109</v>
      </c>
      <c r="F66" s="60" t="s">
        <v>148</v>
      </c>
    </row>
    <row r="67" spans="1:6" ht="22.5" customHeight="1" x14ac:dyDescent="0.3">
      <c r="A67" s="57">
        <v>66</v>
      </c>
      <c r="B67" s="58" t="s">
        <v>242</v>
      </c>
      <c r="C67" s="59">
        <v>0.83333333333333337</v>
      </c>
      <c r="D67" s="58" t="s">
        <v>243</v>
      </c>
      <c r="E67" s="58" t="s">
        <v>123</v>
      </c>
      <c r="F67" s="60" t="s">
        <v>103</v>
      </c>
    </row>
    <row r="68" spans="1:6" ht="22.5" customHeight="1" x14ac:dyDescent="0.3">
      <c r="A68" s="57">
        <v>67</v>
      </c>
      <c r="B68" s="58" t="s">
        <v>244</v>
      </c>
      <c r="C68" s="59">
        <v>0.70833333333333337</v>
      </c>
      <c r="D68" s="58" t="s">
        <v>245</v>
      </c>
      <c r="E68" s="58" t="s">
        <v>135</v>
      </c>
      <c r="F68" s="60" t="s">
        <v>210</v>
      </c>
    </row>
    <row r="69" spans="1:6" ht="22.5" customHeight="1" x14ac:dyDescent="0.3">
      <c r="A69" s="57">
        <v>68</v>
      </c>
      <c r="B69" s="58" t="s">
        <v>244</v>
      </c>
      <c r="C69" s="59">
        <v>0.80208333333333337</v>
      </c>
      <c r="D69" s="58" t="s">
        <v>246</v>
      </c>
      <c r="E69" s="58" t="s">
        <v>112</v>
      </c>
      <c r="F69" s="60" t="s">
        <v>247</v>
      </c>
    </row>
    <row r="70" spans="1:6" ht="22.5" customHeight="1" x14ac:dyDescent="0.3">
      <c r="A70" s="57">
        <v>69</v>
      </c>
      <c r="B70" s="58" t="s">
        <v>244</v>
      </c>
      <c r="C70" s="59">
        <v>0.80208333333333337</v>
      </c>
      <c r="D70" s="58" t="s">
        <v>248</v>
      </c>
      <c r="E70" s="58" t="s">
        <v>127</v>
      </c>
      <c r="F70" s="60" t="s">
        <v>141</v>
      </c>
    </row>
    <row r="71" spans="1:6" ht="22.5" customHeight="1" x14ac:dyDescent="0.3">
      <c r="A71" s="57">
        <v>70</v>
      </c>
      <c r="B71" s="58" t="s">
        <v>244</v>
      </c>
      <c r="C71" s="59">
        <v>0.80208333333333337</v>
      </c>
      <c r="D71" s="58" t="s">
        <v>249</v>
      </c>
      <c r="E71" s="58" t="s">
        <v>109</v>
      </c>
      <c r="F71" s="60" t="s">
        <v>116</v>
      </c>
    </row>
    <row r="72" spans="1:6" ht="22.5" customHeight="1" x14ac:dyDescent="0.3">
      <c r="A72" s="57">
        <v>71</v>
      </c>
      <c r="B72" s="58" t="s">
        <v>244</v>
      </c>
      <c r="C72" s="59">
        <v>0.83333333333333337</v>
      </c>
      <c r="D72" s="58" t="s">
        <v>250</v>
      </c>
      <c r="E72" s="58" t="s">
        <v>119</v>
      </c>
      <c r="F72" s="60" t="s">
        <v>207</v>
      </c>
    </row>
    <row r="73" spans="1:6" ht="22.5" customHeight="1" x14ac:dyDescent="0.3">
      <c r="A73" s="57">
        <v>72</v>
      </c>
      <c r="B73" s="58" t="s">
        <v>251</v>
      </c>
      <c r="C73" s="59">
        <v>0.83333333333333337</v>
      </c>
      <c r="D73" s="58" t="s">
        <v>252</v>
      </c>
      <c r="E73" s="58" t="s">
        <v>123</v>
      </c>
      <c r="F73" s="60" t="s">
        <v>136</v>
      </c>
    </row>
    <row r="74" spans="1:6" ht="22.5" customHeight="1" x14ac:dyDescent="0.3">
      <c r="A74" s="57">
        <v>73</v>
      </c>
      <c r="B74" s="58" t="s">
        <v>253</v>
      </c>
      <c r="C74" s="59">
        <v>0.75</v>
      </c>
      <c r="D74" s="58" t="s">
        <v>254</v>
      </c>
      <c r="E74" s="58" t="s">
        <v>93</v>
      </c>
      <c r="F74" s="60" t="s">
        <v>255</v>
      </c>
    </row>
    <row r="75" spans="1:6" ht="22.5" customHeight="1" x14ac:dyDescent="0.3">
      <c r="A75" s="57">
        <v>74</v>
      </c>
      <c r="B75" s="58" t="s">
        <v>253</v>
      </c>
      <c r="C75" s="59">
        <v>0.80208333333333337</v>
      </c>
      <c r="D75" s="58" t="s">
        <v>256</v>
      </c>
      <c r="E75" s="58" t="s">
        <v>135</v>
      </c>
      <c r="F75" s="60" t="s">
        <v>257</v>
      </c>
    </row>
    <row r="76" spans="1:6" ht="22.5" customHeight="1" x14ac:dyDescent="0.3">
      <c r="A76" s="57">
        <v>75</v>
      </c>
      <c r="B76" s="58" t="s">
        <v>253</v>
      </c>
      <c r="C76" s="59">
        <v>0.80208333333333337</v>
      </c>
      <c r="D76" s="58" t="s">
        <v>258</v>
      </c>
      <c r="E76" s="58" t="s">
        <v>96</v>
      </c>
      <c r="F76" s="60" t="s">
        <v>132</v>
      </c>
    </row>
    <row r="77" spans="1:6" ht="22.5" customHeight="1" x14ac:dyDescent="0.3">
      <c r="A77" s="57">
        <v>76</v>
      </c>
      <c r="B77" s="58" t="s">
        <v>253</v>
      </c>
      <c r="C77" s="59">
        <v>0.80208333333333337</v>
      </c>
      <c r="D77" s="58" t="s">
        <v>259</v>
      </c>
      <c r="E77" s="58" t="s">
        <v>105</v>
      </c>
      <c r="F77" s="60" t="s">
        <v>227</v>
      </c>
    </row>
    <row r="78" spans="1:6" ht="22.5" customHeight="1" x14ac:dyDescent="0.3">
      <c r="A78" s="57">
        <v>77</v>
      </c>
      <c r="B78" s="58" t="s">
        <v>253</v>
      </c>
      <c r="C78" s="59">
        <v>0.83333333333333337</v>
      </c>
      <c r="D78" s="58" t="s">
        <v>260</v>
      </c>
      <c r="E78" s="58" t="s">
        <v>99</v>
      </c>
      <c r="F78" s="60" t="s">
        <v>261</v>
      </c>
    </row>
    <row r="79" spans="1:6" ht="22.5" customHeight="1" x14ac:dyDescent="0.3">
      <c r="A79" s="57">
        <v>78</v>
      </c>
      <c r="B79" s="58" t="s">
        <v>262</v>
      </c>
      <c r="C79" s="59">
        <v>0.83333333333333337</v>
      </c>
      <c r="D79" s="58" t="s">
        <v>263</v>
      </c>
      <c r="E79" s="58" t="s">
        <v>102</v>
      </c>
      <c r="F79" s="60" t="s">
        <v>264</v>
      </c>
    </row>
    <row r="80" spans="1:6" ht="22.5" customHeight="1" x14ac:dyDescent="0.3">
      <c r="A80" s="57">
        <v>79</v>
      </c>
      <c r="B80" s="58" t="s">
        <v>265</v>
      </c>
      <c r="C80" s="59">
        <v>0.66666666666666663</v>
      </c>
      <c r="D80" s="58" t="s">
        <v>266</v>
      </c>
      <c r="E80" s="58" t="s">
        <v>112</v>
      </c>
      <c r="F80" s="60" t="s">
        <v>196</v>
      </c>
    </row>
    <row r="81" spans="1:6" ht="22.5" customHeight="1" x14ac:dyDescent="0.3">
      <c r="A81" s="57">
        <v>80</v>
      </c>
      <c r="B81" s="58" t="s">
        <v>265</v>
      </c>
      <c r="C81" s="59">
        <v>0.80208333333333337</v>
      </c>
      <c r="D81" s="58" t="s">
        <v>267</v>
      </c>
      <c r="E81" s="58" t="s">
        <v>119</v>
      </c>
      <c r="F81" s="60" t="s">
        <v>181</v>
      </c>
    </row>
    <row r="82" spans="1:6" ht="22.5" customHeight="1" x14ac:dyDescent="0.3">
      <c r="A82" s="57">
        <v>81</v>
      </c>
      <c r="B82" s="58" t="s">
        <v>265</v>
      </c>
      <c r="C82" s="59">
        <v>0.80208333333333337</v>
      </c>
      <c r="D82" s="58" t="s">
        <v>268</v>
      </c>
      <c r="E82" s="58" t="s">
        <v>109</v>
      </c>
      <c r="F82" s="60" t="s">
        <v>269</v>
      </c>
    </row>
    <row r="83" spans="1:6" ht="22.5" customHeight="1" x14ac:dyDescent="0.3">
      <c r="A83" s="57">
        <v>82</v>
      </c>
      <c r="B83" s="58" t="s">
        <v>270</v>
      </c>
      <c r="C83" s="59">
        <v>0.80208333333333337</v>
      </c>
      <c r="D83" s="58" t="s">
        <v>271</v>
      </c>
      <c r="E83" s="58" t="s">
        <v>90</v>
      </c>
      <c r="F83" s="60" t="s">
        <v>160</v>
      </c>
    </row>
    <row r="84" spans="1:6" ht="22.5" customHeight="1" x14ac:dyDescent="0.3">
      <c r="A84" s="57">
        <v>83</v>
      </c>
      <c r="B84" s="58" t="s">
        <v>270</v>
      </c>
      <c r="C84" s="59">
        <v>0.80208333333333337</v>
      </c>
      <c r="D84" s="58" t="s">
        <v>272</v>
      </c>
      <c r="E84" s="58" t="s">
        <v>123</v>
      </c>
      <c r="F84" s="60" t="s">
        <v>201</v>
      </c>
    </row>
    <row r="85" spans="1:6" ht="22.5" customHeight="1" x14ac:dyDescent="0.3">
      <c r="A85" s="57">
        <v>84</v>
      </c>
      <c r="B85" s="58" t="s">
        <v>270</v>
      </c>
      <c r="C85" s="59">
        <v>0.80208333333333337</v>
      </c>
      <c r="D85" s="58" t="s">
        <v>273</v>
      </c>
      <c r="E85" s="58" t="s">
        <v>127</v>
      </c>
      <c r="F85" s="60" t="s">
        <v>173</v>
      </c>
    </row>
    <row r="86" spans="1:6" ht="22.5" customHeight="1" x14ac:dyDescent="0.3">
      <c r="A86" s="57">
        <v>85</v>
      </c>
      <c r="B86" s="58" t="s">
        <v>274</v>
      </c>
      <c r="C86" s="59">
        <v>0.75</v>
      </c>
      <c r="D86" s="58" t="s">
        <v>275</v>
      </c>
      <c r="E86" s="58" t="s">
        <v>135</v>
      </c>
      <c r="F86" s="60" t="s">
        <v>264</v>
      </c>
    </row>
    <row r="87" spans="1:6" ht="22.5" customHeight="1" x14ac:dyDescent="0.3">
      <c r="A87" s="57">
        <v>86</v>
      </c>
      <c r="B87" s="58" t="s">
        <v>274</v>
      </c>
      <c r="C87" s="59">
        <v>0.75</v>
      </c>
      <c r="D87" s="58" t="s">
        <v>276</v>
      </c>
      <c r="E87" s="58" t="s">
        <v>109</v>
      </c>
      <c r="F87" s="60" t="s">
        <v>173</v>
      </c>
    </row>
    <row r="88" spans="1:6" ht="22.5" customHeight="1" x14ac:dyDescent="0.3">
      <c r="A88" s="57">
        <v>87</v>
      </c>
      <c r="B88" s="58" t="s">
        <v>274</v>
      </c>
      <c r="C88" s="59">
        <v>0.75</v>
      </c>
      <c r="D88" s="58" t="s">
        <v>277</v>
      </c>
      <c r="E88" s="58" t="s">
        <v>96</v>
      </c>
      <c r="F88" s="60" t="s">
        <v>210</v>
      </c>
    </row>
    <row r="89" spans="1:6" ht="22.5" customHeight="1" x14ac:dyDescent="0.3">
      <c r="A89" s="57">
        <v>88</v>
      </c>
      <c r="B89" s="58" t="s">
        <v>274</v>
      </c>
      <c r="C89" s="59">
        <v>0.83333333333333337</v>
      </c>
      <c r="D89" s="58" t="s">
        <v>278</v>
      </c>
      <c r="E89" s="58" t="s">
        <v>102</v>
      </c>
      <c r="F89" s="60" t="s">
        <v>279</v>
      </c>
    </row>
    <row r="90" spans="1:6" ht="22.5" customHeight="1" x14ac:dyDescent="0.3">
      <c r="A90" s="57">
        <v>89</v>
      </c>
      <c r="B90" s="58" t="s">
        <v>280</v>
      </c>
      <c r="C90" s="59">
        <v>0.75</v>
      </c>
      <c r="D90" s="58" t="s">
        <v>281</v>
      </c>
      <c r="E90" s="58" t="s">
        <v>93</v>
      </c>
      <c r="F90" s="60" t="s">
        <v>97</v>
      </c>
    </row>
    <row r="91" spans="1:6" ht="22.5" customHeight="1" x14ac:dyDescent="0.3">
      <c r="A91" s="57">
        <v>90</v>
      </c>
      <c r="B91" s="58" t="s">
        <v>280</v>
      </c>
      <c r="C91" s="59">
        <v>0.83333333333333337</v>
      </c>
      <c r="D91" s="58" t="s">
        <v>282</v>
      </c>
      <c r="E91" s="58" t="s">
        <v>99</v>
      </c>
      <c r="F91" s="60" t="s">
        <v>283</v>
      </c>
    </row>
    <row r="92" spans="1:6" ht="22.5" customHeight="1" x14ac:dyDescent="0.3">
      <c r="A92" s="57">
        <v>91</v>
      </c>
      <c r="B92" s="58" t="s">
        <v>284</v>
      </c>
      <c r="C92" s="59">
        <v>0.75</v>
      </c>
      <c r="D92" s="58" t="s">
        <v>285</v>
      </c>
      <c r="E92" s="58" t="s">
        <v>112</v>
      </c>
      <c r="F92" s="60" t="s">
        <v>286</v>
      </c>
    </row>
    <row r="93" spans="1:6" ht="22.5" customHeight="1" x14ac:dyDescent="0.3">
      <c r="A93" s="57">
        <v>92</v>
      </c>
      <c r="B93" s="58" t="s">
        <v>284</v>
      </c>
      <c r="C93" s="59">
        <v>0.75</v>
      </c>
      <c r="D93" s="58" t="s">
        <v>287</v>
      </c>
      <c r="E93" s="58" t="s">
        <v>105</v>
      </c>
      <c r="F93" s="60" t="s">
        <v>157</v>
      </c>
    </row>
    <row r="94" spans="1:6" ht="22.5" customHeight="1" x14ac:dyDescent="0.3">
      <c r="A94" s="57">
        <v>93</v>
      </c>
      <c r="B94" s="58" t="s">
        <v>288</v>
      </c>
      <c r="C94" s="59">
        <v>0.75</v>
      </c>
      <c r="D94" s="58" t="s">
        <v>289</v>
      </c>
      <c r="E94" s="58" t="s">
        <v>127</v>
      </c>
      <c r="F94" s="60" t="s">
        <v>290</v>
      </c>
    </row>
    <row r="95" spans="1:6" ht="22.5" customHeight="1" x14ac:dyDescent="0.3">
      <c r="A95" s="57">
        <v>94</v>
      </c>
      <c r="B95" s="58" t="s">
        <v>288</v>
      </c>
      <c r="C95" s="59">
        <v>0.75</v>
      </c>
      <c r="D95" s="58" t="s">
        <v>291</v>
      </c>
      <c r="E95" s="58" t="s">
        <v>123</v>
      </c>
      <c r="F95" s="60" t="s">
        <v>113</v>
      </c>
    </row>
    <row r="96" spans="1:6" ht="22.5" customHeight="1" x14ac:dyDescent="0.3">
      <c r="A96" s="57">
        <v>95</v>
      </c>
      <c r="B96" s="58" t="s">
        <v>288</v>
      </c>
      <c r="C96" s="59">
        <v>0.75</v>
      </c>
      <c r="D96" s="58" t="s">
        <v>292</v>
      </c>
      <c r="E96" s="58" t="s">
        <v>119</v>
      </c>
      <c r="F96" s="60" t="s">
        <v>148</v>
      </c>
    </row>
    <row r="97" spans="1:6" ht="22.5" customHeight="1" x14ac:dyDescent="0.3">
      <c r="A97" s="57">
        <v>96</v>
      </c>
      <c r="B97" s="58" t="s">
        <v>288</v>
      </c>
      <c r="C97" s="59">
        <v>0.83333333333333337</v>
      </c>
      <c r="D97" s="58" t="s">
        <v>293</v>
      </c>
      <c r="E97" s="58" t="s">
        <v>90</v>
      </c>
      <c r="F97" s="60" t="s">
        <v>294</v>
      </c>
    </row>
    <row r="98" spans="1:6" ht="22.5" customHeight="1" x14ac:dyDescent="0.3">
      <c r="A98" s="57">
        <v>97</v>
      </c>
      <c r="B98" s="58" t="s">
        <v>295</v>
      </c>
      <c r="C98" s="59">
        <v>0.70833333333333337</v>
      </c>
      <c r="D98" s="58" t="s">
        <v>296</v>
      </c>
      <c r="E98" s="58" t="s">
        <v>96</v>
      </c>
      <c r="F98" s="60" t="s">
        <v>113</v>
      </c>
    </row>
    <row r="99" spans="1:6" ht="22.5" customHeight="1" x14ac:dyDescent="0.3">
      <c r="A99" s="57">
        <v>98</v>
      </c>
      <c r="B99" s="58" t="s">
        <v>297</v>
      </c>
      <c r="C99" s="59">
        <v>0.70833333333333337</v>
      </c>
      <c r="D99" s="58" t="s">
        <v>298</v>
      </c>
      <c r="E99" s="58" t="s">
        <v>93</v>
      </c>
      <c r="F99" s="60" t="s">
        <v>179</v>
      </c>
    </row>
    <row r="100" spans="1:6" ht="22.5" customHeight="1" x14ac:dyDescent="0.3">
      <c r="A100" s="57">
        <v>99</v>
      </c>
      <c r="B100" s="58" t="s">
        <v>297</v>
      </c>
      <c r="C100" s="59">
        <v>0.75</v>
      </c>
      <c r="D100" s="58" t="s">
        <v>299</v>
      </c>
      <c r="E100" s="58" t="s">
        <v>135</v>
      </c>
      <c r="F100" s="60" t="s">
        <v>210</v>
      </c>
    </row>
    <row r="101" spans="1:6" ht="22.5" customHeight="1" x14ac:dyDescent="0.3">
      <c r="A101" s="57">
        <v>100</v>
      </c>
      <c r="B101" s="58" t="s">
        <v>297</v>
      </c>
      <c r="C101" s="59">
        <v>0.75</v>
      </c>
      <c r="D101" s="58" t="s">
        <v>300</v>
      </c>
      <c r="E101" s="58" t="s">
        <v>109</v>
      </c>
      <c r="F101" s="60" t="s">
        <v>132</v>
      </c>
    </row>
    <row r="102" spans="1:6" ht="22.5" customHeight="1" x14ac:dyDescent="0.3">
      <c r="A102" s="57">
        <v>101</v>
      </c>
      <c r="B102" s="58" t="s">
        <v>297</v>
      </c>
      <c r="C102" s="59">
        <v>0.75</v>
      </c>
      <c r="D102" s="58" t="s">
        <v>301</v>
      </c>
      <c r="E102" s="58" t="s">
        <v>112</v>
      </c>
      <c r="F102" s="60" t="s">
        <v>255</v>
      </c>
    </row>
    <row r="103" spans="1:6" ht="22.5" customHeight="1" x14ac:dyDescent="0.3">
      <c r="A103" s="57">
        <v>102</v>
      </c>
      <c r="B103" s="58" t="s">
        <v>297</v>
      </c>
      <c r="C103" s="59">
        <v>0.83333333333333337</v>
      </c>
      <c r="D103" s="58" t="s">
        <v>302</v>
      </c>
      <c r="E103" s="58" t="s">
        <v>99</v>
      </c>
      <c r="F103" s="60" t="s">
        <v>103</v>
      </c>
    </row>
    <row r="104" spans="1:6" ht="22.5" customHeight="1" x14ac:dyDescent="0.3">
      <c r="A104" s="57">
        <v>103</v>
      </c>
      <c r="B104" s="58" t="s">
        <v>303</v>
      </c>
      <c r="C104" s="59">
        <v>0.66666666666666663</v>
      </c>
      <c r="D104" s="58" t="s">
        <v>304</v>
      </c>
      <c r="E104" s="58" t="s">
        <v>105</v>
      </c>
      <c r="F104" s="60" t="s">
        <v>103</v>
      </c>
    </row>
    <row r="105" spans="1:6" ht="22.5" customHeight="1" x14ac:dyDescent="0.3">
      <c r="A105" s="57">
        <v>104</v>
      </c>
      <c r="B105" s="58" t="s">
        <v>303</v>
      </c>
      <c r="C105" s="59">
        <v>0.70833333333333337</v>
      </c>
      <c r="D105" s="58" t="s">
        <v>305</v>
      </c>
      <c r="E105" s="58" t="s">
        <v>123</v>
      </c>
      <c r="F105" s="60" t="s">
        <v>120</v>
      </c>
    </row>
    <row r="106" spans="1:6" ht="22.5" customHeight="1" x14ac:dyDescent="0.3">
      <c r="A106" s="57">
        <v>105</v>
      </c>
      <c r="B106" s="58" t="s">
        <v>306</v>
      </c>
      <c r="C106" s="59">
        <v>0.70833333333333337</v>
      </c>
      <c r="D106" s="58" t="s">
        <v>307</v>
      </c>
      <c r="E106" s="58" t="s">
        <v>127</v>
      </c>
      <c r="F106" s="60" t="s">
        <v>160</v>
      </c>
    </row>
    <row r="107" spans="1:6" ht="22.5" customHeight="1" x14ac:dyDescent="0.3">
      <c r="A107" s="57">
        <v>106</v>
      </c>
      <c r="B107" s="58" t="s">
        <v>306</v>
      </c>
      <c r="C107" s="59">
        <v>0.70833333333333337</v>
      </c>
      <c r="D107" s="58" t="s">
        <v>308</v>
      </c>
      <c r="E107" s="58" t="s">
        <v>119</v>
      </c>
      <c r="F107" s="60" t="s">
        <v>128</v>
      </c>
    </row>
    <row r="108" spans="1:6" ht="22.5" customHeight="1" x14ac:dyDescent="0.3">
      <c r="A108" s="57">
        <v>107</v>
      </c>
      <c r="B108" s="58" t="s">
        <v>306</v>
      </c>
      <c r="C108" s="59">
        <v>0.80208333333333337</v>
      </c>
      <c r="D108" s="58" t="s">
        <v>309</v>
      </c>
      <c r="E108" s="58" t="s">
        <v>90</v>
      </c>
      <c r="F108" s="60" t="s">
        <v>310</v>
      </c>
    </row>
    <row r="109" spans="1:6" ht="22.5" customHeight="1" x14ac:dyDescent="0.3">
      <c r="A109" s="57">
        <v>108</v>
      </c>
      <c r="B109" s="58" t="s">
        <v>306</v>
      </c>
      <c r="C109" s="59">
        <v>0.83333333333333337</v>
      </c>
      <c r="D109" s="58" t="s">
        <v>311</v>
      </c>
      <c r="E109" s="58" t="s">
        <v>102</v>
      </c>
      <c r="F109" s="60" t="s">
        <v>312</v>
      </c>
    </row>
    <row r="110" spans="1:6" ht="22.5" customHeight="1" x14ac:dyDescent="0.3">
      <c r="A110" s="57">
        <v>109</v>
      </c>
      <c r="B110" s="58" t="s">
        <v>313</v>
      </c>
      <c r="C110" s="59">
        <v>0.70833333333333337</v>
      </c>
      <c r="D110" s="58" t="s">
        <v>314</v>
      </c>
      <c r="E110" s="58" t="s">
        <v>119</v>
      </c>
      <c r="F110" s="60" t="s">
        <v>312</v>
      </c>
    </row>
    <row r="111" spans="1:6" ht="22.5" customHeight="1" x14ac:dyDescent="0.3">
      <c r="A111" s="57">
        <v>110</v>
      </c>
      <c r="B111" s="58" t="s">
        <v>313</v>
      </c>
      <c r="C111" s="59">
        <v>0.70833333333333337</v>
      </c>
      <c r="D111" s="58" t="s">
        <v>315</v>
      </c>
      <c r="E111" s="58" t="s">
        <v>135</v>
      </c>
      <c r="F111" s="60" t="s">
        <v>173</v>
      </c>
    </row>
    <row r="112" spans="1:6" ht="22.5" customHeight="1" x14ac:dyDescent="0.3">
      <c r="A112" s="57">
        <v>111</v>
      </c>
      <c r="B112" s="58" t="s">
        <v>313</v>
      </c>
      <c r="C112" s="59">
        <v>0.70833333333333337</v>
      </c>
      <c r="D112" s="58" t="s">
        <v>316</v>
      </c>
      <c r="E112" s="58" t="s">
        <v>112</v>
      </c>
      <c r="F112" s="60" t="s">
        <v>160</v>
      </c>
    </row>
    <row r="113" spans="1:6" ht="22.5" customHeight="1" x14ac:dyDescent="0.3">
      <c r="A113" s="57">
        <v>112</v>
      </c>
      <c r="B113" s="58" t="s">
        <v>313</v>
      </c>
      <c r="C113" s="59">
        <v>0.70833333333333337</v>
      </c>
      <c r="D113" s="58" t="s">
        <v>317</v>
      </c>
      <c r="E113" s="58" t="s">
        <v>109</v>
      </c>
      <c r="F113" s="60" t="s">
        <v>141</v>
      </c>
    </row>
    <row r="114" spans="1:6" ht="22.5" customHeight="1" x14ac:dyDescent="0.3">
      <c r="A114" s="57">
        <v>113</v>
      </c>
      <c r="B114" s="58" t="s">
        <v>313</v>
      </c>
      <c r="C114" s="59">
        <v>0.83333333333333337</v>
      </c>
      <c r="D114" s="58" t="s">
        <v>318</v>
      </c>
      <c r="E114" s="58" t="s">
        <v>99</v>
      </c>
      <c r="F114" s="60" t="s">
        <v>91</v>
      </c>
    </row>
    <row r="115" spans="1:6" ht="22.5" customHeight="1" x14ac:dyDescent="0.3">
      <c r="A115" s="57">
        <v>114</v>
      </c>
      <c r="B115" s="58" t="s">
        <v>319</v>
      </c>
      <c r="C115" s="59">
        <v>0.69791666666666663</v>
      </c>
      <c r="D115" s="58" t="s">
        <v>320</v>
      </c>
      <c r="E115" s="58" t="s">
        <v>93</v>
      </c>
      <c r="F115" s="60" t="s">
        <v>97</v>
      </c>
    </row>
    <row r="116" spans="1:6" ht="22.5" customHeight="1" x14ac:dyDescent="0.3">
      <c r="A116" s="57">
        <v>115</v>
      </c>
      <c r="B116" s="58" t="s">
        <v>321</v>
      </c>
      <c r="C116" s="59">
        <v>0.58333333333333337</v>
      </c>
      <c r="D116" s="58" t="s">
        <v>322</v>
      </c>
      <c r="E116" s="58" t="s">
        <v>127</v>
      </c>
      <c r="F116" s="60" t="s">
        <v>157</v>
      </c>
    </row>
    <row r="117" spans="1:6" ht="22.5" customHeight="1" x14ac:dyDescent="0.3">
      <c r="A117" s="57">
        <v>116</v>
      </c>
      <c r="B117" s="58" t="s">
        <v>321</v>
      </c>
      <c r="C117" s="59">
        <v>0.66666666666666663</v>
      </c>
      <c r="D117" s="58" t="s">
        <v>323</v>
      </c>
      <c r="E117" s="58" t="s">
        <v>123</v>
      </c>
      <c r="F117" s="60" t="s">
        <v>116</v>
      </c>
    </row>
    <row r="118" spans="1:6" ht="22.5" customHeight="1" x14ac:dyDescent="0.3">
      <c r="A118" s="57">
        <v>117</v>
      </c>
      <c r="B118" s="58" t="s">
        <v>321</v>
      </c>
      <c r="C118" s="59">
        <v>0.66666666666666663</v>
      </c>
      <c r="D118" s="58" t="s">
        <v>324</v>
      </c>
      <c r="E118" s="58" t="s">
        <v>105</v>
      </c>
      <c r="F118" s="60" t="s">
        <v>290</v>
      </c>
    </row>
    <row r="119" spans="1:6" ht="22.5" customHeight="1" x14ac:dyDescent="0.3">
      <c r="A119" s="57">
        <v>118</v>
      </c>
      <c r="B119" s="58" t="s">
        <v>325</v>
      </c>
      <c r="C119" s="59">
        <v>0.69791666666666663</v>
      </c>
      <c r="D119" s="58" t="s">
        <v>326</v>
      </c>
      <c r="E119" s="58" t="s">
        <v>96</v>
      </c>
      <c r="F119" s="60" t="s">
        <v>157</v>
      </c>
    </row>
    <row r="120" spans="1:6" ht="22.5" customHeight="1" x14ac:dyDescent="0.3">
      <c r="A120" s="57">
        <v>119</v>
      </c>
      <c r="B120" s="58" t="s">
        <v>325</v>
      </c>
      <c r="C120" s="59">
        <v>0.80208333333333337</v>
      </c>
      <c r="D120" s="58" t="s">
        <v>327</v>
      </c>
      <c r="E120" s="58" t="s">
        <v>90</v>
      </c>
      <c r="F120" s="60" t="s">
        <v>179</v>
      </c>
    </row>
    <row r="121" spans="1:6" ht="22.5" customHeight="1" x14ac:dyDescent="0.3">
      <c r="A121" s="57">
        <v>120</v>
      </c>
      <c r="B121" s="58" t="s">
        <v>325</v>
      </c>
      <c r="C121" s="59">
        <v>0.83333333333333337</v>
      </c>
      <c r="D121" s="58" t="s">
        <v>328</v>
      </c>
      <c r="E121" s="58" t="s">
        <v>102</v>
      </c>
      <c r="F121" s="60" t="s">
        <v>201</v>
      </c>
    </row>
    <row r="122" spans="1:6" ht="22.5" customHeight="1" x14ac:dyDescent="0.3">
      <c r="A122" s="57">
        <v>121</v>
      </c>
      <c r="B122" s="58" t="s">
        <v>329</v>
      </c>
      <c r="C122" s="59">
        <v>0.58333333333333337</v>
      </c>
      <c r="D122" s="58" t="s">
        <v>330</v>
      </c>
      <c r="E122" s="58" t="s">
        <v>135</v>
      </c>
      <c r="F122" s="60" t="s">
        <v>143</v>
      </c>
    </row>
    <row r="123" spans="1:6" ht="22.5" customHeight="1" x14ac:dyDescent="0.3">
      <c r="A123" s="57">
        <v>122</v>
      </c>
      <c r="B123" s="58" t="s">
        <v>329</v>
      </c>
      <c r="C123" s="59">
        <v>0.58333333333333337</v>
      </c>
      <c r="D123" s="58" t="s">
        <v>331</v>
      </c>
      <c r="E123" s="58" t="s">
        <v>123</v>
      </c>
      <c r="F123" s="60" t="s">
        <v>136</v>
      </c>
    </row>
    <row r="124" spans="1:6" ht="22.5" customHeight="1" x14ac:dyDescent="0.3">
      <c r="A124" s="57">
        <v>123</v>
      </c>
      <c r="B124" s="58" t="s">
        <v>329</v>
      </c>
      <c r="C124" s="59">
        <v>0.58333333333333337</v>
      </c>
      <c r="D124" s="58" t="s">
        <v>332</v>
      </c>
      <c r="E124" s="58" t="s">
        <v>112</v>
      </c>
      <c r="F124" s="60" t="s">
        <v>196</v>
      </c>
    </row>
    <row r="125" spans="1:6" ht="22.5" customHeight="1" x14ac:dyDescent="0.3">
      <c r="A125" s="57">
        <v>124</v>
      </c>
      <c r="B125" s="58" t="s">
        <v>329</v>
      </c>
      <c r="C125" s="59">
        <v>0.58333333333333337</v>
      </c>
      <c r="D125" s="58" t="s">
        <v>333</v>
      </c>
      <c r="E125" s="58" t="s">
        <v>119</v>
      </c>
      <c r="F125" s="60" t="s">
        <v>334</v>
      </c>
    </row>
    <row r="126" spans="1:6" ht="22.5" customHeight="1" x14ac:dyDescent="0.3">
      <c r="A126" s="57">
        <v>125</v>
      </c>
      <c r="B126" s="58" t="s">
        <v>329</v>
      </c>
      <c r="C126" s="59">
        <v>0.58333333333333337</v>
      </c>
      <c r="D126" s="58" t="s">
        <v>335</v>
      </c>
      <c r="E126" s="58" t="s">
        <v>93</v>
      </c>
      <c r="F126" s="60" t="s">
        <v>94</v>
      </c>
    </row>
    <row r="127" spans="1:6" ht="22.5" customHeight="1" x14ac:dyDescent="0.3">
      <c r="A127" s="57">
        <v>126</v>
      </c>
      <c r="B127" s="58" t="s">
        <v>329</v>
      </c>
      <c r="C127" s="59">
        <v>0.58333333333333337</v>
      </c>
      <c r="D127" s="58" t="s">
        <v>336</v>
      </c>
      <c r="E127" s="58" t="s">
        <v>109</v>
      </c>
      <c r="F127" s="60" t="s">
        <v>173</v>
      </c>
    </row>
    <row r="128" spans="1:6" ht="22.5" customHeight="1" x14ac:dyDescent="0.3">
      <c r="A128" s="57">
        <v>127</v>
      </c>
      <c r="B128" s="58" t="s">
        <v>337</v>
      </c>
      <c r="C128" s="59">
        <v>0.58333333333333337</v>
      </c>
      <c r="D128" s="58" t="s">
        <v>338</v>
      </c>
      <c r="E128" s="58" t="s">
        <v>90</v>
      </c>
      <c r="F128" s="60" t="s">
        <v>97</v>
      </c>
    </row>
    <row r="129" spans="1:6" ht="22.5" customHeight="1" x14ac:dyDescent="0.3">
      <c r="A129" s="57">
        <v>128</v>
      </c>
      <c r="B129" s="58" t="s">
        <v>337</v>
      </c>
      <c r="C129" s="59">
        <v>0.58333333333333337</v>
      </c>
      <c r="D129" s="58" t="s">
        <v>339</v>
      </c>
      <c r="E129" s="58" t="s">
        <v>105</v>
      </c>
      <c r="F129" s="60" t="s">
        <v>151</v>
      </c>
    </row>
    <row r="130" spans="1:6" ht="22.5" customHeight="1" x14ac:dyDescent="0.3">
      <c r="A130" s="57">
        <v>129</v>
      </c>
      <c r="B130" s="58" t="s">
        <v>337</v>
      </c>
      <c r="C130" s="59">
        <v>0.58333333333333337</v>
      </c>
      <c r="D130" s="58" t="s">
        <v>340</v>
      </c>
      <c r="E130" s="58" t="s">
        <v>127</v>
      </c>
      <c r="F130" s="60" t="s">
        <v>132</v>
      </c>
    </row>
    <row r="131" spans="1:6" ht="22.5" customHeight="1" x14ac:dyDescent="0.3">
      <c r="A131" s="57">
        <v>130</v>
      </c>
      <c r="B131" s="58" t="s">
        <v>337</v>
      </c>
      <c r="C131" s="59">
        <v>0.58333333333333337</v>
      </c>
      <c r="D131" s="58" t="s">
        <v>341</v>
      </c>
      <c r="E131" s="58" t="s">
        <v>99</v>
      </c>
      <c r="F131" s="60" t="s">
        <v>143</v>
      </c>
    </row>
    <row r="132" spans="1:6" ht="22.5" customHeight="1" x14ac:dyDescent="0.3">
      <c r="A132" s="57">
        <v>131</v>
      </c>
      <c r="B132" s="58" t="s">
        <v>337</v>
      </c>
      <c r="C132" s="59">
        <v>0.58333333333333337</v>
      </c>
      <c r="D132" s="58" t="s">
        <v>342</v>
      </c>
      <c r="E132" s="58" t="s">
        <v>102</v>
      </c>
      <c r="F132" s="60" t="s">
        <v>343</v>
      </c>
    </row>
    <row r="133" spans="1:6" ht="22.5" customHeight="1" x14ac:dyDescent="0.3">
      <c r="A133" s="57">
        <v>132</v>
      </c>
      <c r="B133" s="58" t="s">
        <v>337</v>
      </c>
      <c r="C133" s="59">
        <v>0.58333333333333337</v>
      </c>
      <c r="D133" s="58" t="s">
        <v>344</v>
      </c>
      <c r="E133" s="58" t="s">
        <v>96</v>
      </c>
      <c r="F133" s="60" t="s">
        <v>163</v>
      </c>
    </row>
  </sheetData>
  <mergeCells count="3">
    <mergeCell ref="I9:I10"/>
    <mergeCell ref="H1:I1"/>
    <mergeCell ref="H2:I2"/>
  </mergeCells>
  <pageMargins left="0.7" right="0.7" top="0.75" bottom="0.75" header="0.3" footer="0.3"/>
  <pageSetup paperSize="9" scale="6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25"/>
  <sheetViews>
    <sheetView workbookViewId="0">
      <selection activeCell="B20" sqref="B20"/>
    </sheetView>
  </sheetViews>
  <sheetFormatPr defaultRowHeight="15" x14ac:dyDescent="0.25"/>
  <cols>
    <col min="1" max="1" width="20.28515625" style="64" customWidth="1"/>
    <col min="2" max="2" width="20.42578125" customWidth="1"/>
  </cols>
  <sheetData>
    <row r="1" spans="1:2" ht="42" customHeight="1" x14ac:dyDescent="0.3">
      <c r="A1" s="65" t="s">
        <v>459</v>
      </c>
      <c r="B1" s="65" t="s">
        <v>460</v>
      </c>
    </row>
    <row r="2" spans="1:2" ht="18.75" x14ac:dyDescent="0.3">
      <c r="A2" s="66">
        <v>1</v>
      </c>
      <c r="B2" s="67">
        <v>90</v>
      </c>
    </row>
    <row r="3" spans="1:2" ht="18.75" x14ac:dyDescent="0.3">
      <c r="A3" s="66">
        <v>2</v>
      </c>
      <c r="B3" s="67">
        <v>83</v>
      </c>
    </row>
    <row r="4" spans="1:2" ht="18.75" x14ac:dyDescent="0.3">
      <c r="A4" s="66">
        <v>3</v>
      </c>
      <c r="B4" s="67">
        <v>132</v>
      </c>
    </row>
    <row r="5" spans="1:2" ht="18.75" x14ac:dyDescent="0.3">
      <c r="A5" s="66">
        <v>4</v>
      </c>
      <c r="B5" s="67">
        <v>87</v>
      </c>
    </row>
    <row r="6" spans="1:2" ht="18.75" x14ac:dyDescent="0.3">
      <c r="A6" s="66">
        <v>5</v>
      </c>
      <c r="B6" s="67">
        <v>102</v>
      </c>
    </row>
    <row r="7" spans="1:2" ht="18.75" x14ac:dyDescent="0.3">
      <c r="A7" s="66">
        <v>6</v>
      </c>
      <c r="B7" s="67">
        <v>132</v>
      </c>
    </row>
    <row r="8" spans="1:2" ht="18.75" x14ac:dyDescent="0.3">
      <c r="A8" s="66">
        <v>7</v>
      </c>
      <c r="B8" s="67"/>
    </row>
    <row r="9" spans="1:2" ht="18.75" x14ac:dyDescent="0.3">
      <c r="A9" s="66">
        <v>8</v>
      </c>
      <c r="B9" s="67"/>
    </row>
    <row r="10" spans="1:2" ht="18.75" x14ac:dyDescent="0.3">
      <c r="A10" s="66">
        <v>9</v>
      </c>
      <c r="B10" s="67"/>
    </row>
    <row r="11" spans="1:2" ht="18.75" x14ac:dyDescent="0.3">
      <c r="A11" s="66">
        <v>10</v>
      </c>
      <c r="B11" s="67"/>
    </row>
    <row r="12" spans="1:2" ht="18.75" x14ac:dyDescent="0.3">
      <c r="A12" s="66">
        <v>11</v>
      </c>
      <c r="B12" s="67"/>
    </row>
    <row r="13" spans="1:2" ht="18.75" x14ac:dyDescent="0.3">
      <c r="A13" s="66">
        <v>12</v>
      </c>
      <c r="B13" s="67"/>
    </row>
    <row r="14" spans="1:2" ht="18.75" x14ac:dyDescent="0.3">
      <c r="A14" s="66">
        <v>13</v>
      </c>
      <c r="B14" s="67"/>
    </row>
    <row r="15" spans="1:2" ht="18.75" x14ac:dyDescent="0.3">
      <c r="A15" s="66">
        <v>14</v>
      </c>
      <c r="B15" s="67"/>
    </row>
    <row r="16" spans="1:2" ht="18.75" x14ac:dyDescent="0.3">
      <c r="A16" s="66">
        <v>15</v>
      </c>
      <c r="B16" s="67"/>
    </row>
    <row r="17" spans="1:2" ht="18.75" x14ac:dyDescent="0.3">
      <c r="A17" s="11"/>
      <c r="B17" s="67"/>
    </row>
    <row r="18" spans="1:2" ht="37.5" x14ac:dyDescent="0.3">
      <c r="A18" s="65" t="s">
        <v>460</v>
      </c>
      <c r="B18" s="67"/>
    </row>
    <row r="19" spans="1:2" ht="22.5" customHeight="1" x14ac:dyDescent="0.3">
      <c r="A19" s="65" t="s">
        <v>461</v>
      </c>
      <c r="B19" s="67">
        <v>1000</v>
      </c>
    </row>
    <row r="20" spans="1:2" ht="21.75" customHeight="1" x14ac:dyDescent="0.3">
      <c r="A20" s="65" t="s">
        <v>462</v>
      </c>
      <c r="B20" s="68"/>
    </row>
    <row r="21" spans="1:2" ht="18.75" x14ac:dyDescent="0.3">
      <c r="A21" s="65"/>
      <c r="B21" s="11"/>
    </row>
    <row r="22" spans="1:2" ht="18.75" x14ac:dyDescent="0.3">
      <c r="A22" s="65"/>
      <c r="B22" s="69"/>
    </row>
    <row r="23" spans="1:2" ht="18.75" x14ac:dyDescent="0.3">
      <c r="A23" s="65"/>
      <c r="B23" s="11"/>
    </row>
    <row r="24" spans="1:2" ht="18.75" x14ac:dyDescent="0.3">
      <c r="A24" s="11"/>
      <c r="B24" s="8"/>
    </row>
    <row r="25" spans="1:2" ht="18.75" x14ac:dyDescent="0.3">
      <c r="A25" s="11"/>
      <c r="B25" s="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9"/>
  <sheetViews>
    <sheetView zoomScale="130" zoomScaleNormal="130" workbookViewId="0">
      <selection activeCell="D2" sqref="D2"/>
    </sheetView>
  </sheetViews>
  <sheetFormatPr defaultRowHeight="15" x14ac:dyDescent="0.25"/>
  <cols>
    <col min="1" max="1" width="31.7109375" customWidth="1"/>
    <col min="2" max="2" width="17.7109375" customWidth="1"/>
    <col min="3" max="3" width="15.85546875" customWidth="1"/>
    <col min="4" max="4" width="14.85546875" customWidth="1"/>
  </cols>
  <sheetData>
    <row r="1" spans="1:4" ht="32.25" customHeight="1" x14ac:dyDescent="0.25">
      <c r="A1" s="40" t="s">
        <v>434</v>
      </c>
      <c r="B1" s="45" t="s">
        <v>435</v>
      </c>
      <c r="C1" s="41" t="s">
        <v>436</v>
      </c>
      <c r="D1" s="41" t="s">
        <v>437</v>
      </c>
    </row>
    <row r="2" spans="1:4" ht="22.5" customHeight="1" x14ac:dyDescent="0.25">
      <c r="A2" s="16" t="s">
        <v>438</v>
      </c>
      <c r="B2" s="42">
        <v>944</v>
      </c>
      <c r="C2" s="42">
        <v>1903</v>
      </c>
      <c r="D2" s="44"/>
    </row>
    <row r="3" spans="1:4" ht="22.5" customHeight="1" x14ac:dyDescent="0.25">
      <c r="A3" s="16" t="s">
        <v>439</v>
      </c>
      <c r="B3" s="42">
        <v>1113</v>
      </c>
      <c r="C3" s="42">
        <v>2529</v>
      </c>
      <c r="D3" s="43"/>
    </row>
    <row r="4" spans="1:4" ht="22.5" customHeight="1" x14ac:dyDescent="0.25">
      <c r="A4" s="16" t="s">
        <v>440</v>
      </c>
      <c r="B4" s="42">
        <v>505</v>
      </c>
      <c r="C4" s="42">
        <v>1634</v>
      </c>
      <c r="D4" s="43"/>
    </row>
    <row r="5" spans="1:4" ht="22.5" customHeight="1" x14ac:dyDescent="0.25">
      <c r="A5" s="16" t="s">
        <v>441</v>
      </c>
      <c r="B5" s="42">
        <v>99</v>
      </c>
      <c r="C5" s="42">
        <v>232</v>
      </c>
      <c r="D5" s="43"/>
    </row>
    <row r="6" spans="1:4" ht="22.5" customHeight="1" x14ac:dyDescent="0.25">
      <c r="A6" s="16" t="s">
        <v>442</v>
      </c>
      <c r="B6" s="42">
        <v>18750</v>
      </c>
      <c r="C6" s="42">
        <v>25880</v>
      </c>
      <c r="D6" s="43"/>
    </row>
    <row r="7" spans="1:4" ht="22.5" customHeight="1" x14ac:dyDescent="0.25">
      <c r="A7" s="16" t="s">
        <v>443</v>
      </c>
      <c r="B7" s="42">
        <v>14</v>
      </c>
      <c r="C7" s="42">
        <v>55</v>
      </c>
      <c r="D7" s="43"/>
    </row>
    <row r="8" spans="1:4" ht="15.75" x14ac:dyDescent="0.25">
      <c r="A8" s="6"/>
      <c r="B8" s="6"/>
      <c r="C8" s="6"/>
      <c r="D8" s="6"/>
    </row>
    <row r="9" spans="1:4" ht="21.75" customHeight="1" x14ac:dyDescent="0.25">
      <c r="A9" s="5" t="s">
        <v>444</v>
      </c>
      <c r="B9" s="43"/>
      <c r="C9" s="16"/>
      <c r="D9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Remove Duplicates</vt:lpstr>
      <vt:lpstr>If-error-1</vt:lpstr>
      <vt:lpstr>If-error-2</vt:lpstr>
      <vt:lpstr>Sheet6</vt:lpstr>
      <vt:lpstr>Rand og Rank</vt:lpstr>
      <vt:lpstr>Tölfræði</vt:lpstr>
      <vt:lpstr>Conditional Formatting</vt:lpstr>
      <vt:lpstr>Markmið</vt:lpstr>
      <vt:lpstr>Hækkun</vt:lpstr>
      <vt:lpstr>Ritföng</vt:lpstr>
    </vt:vector>
  </TitlesOfParts>
  <Company>365-Miðlar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Finnur Torfi Gunnarsson</dc:creator>
  <cp:lastModifiedBy>Jóhanna</cp:lastModifiedBy>
  <cp:lastPrinted>2017-03-02T13:44:29Z</cp:lastPrinted>
  <dcterms:created xsi:type="dcterms:W3CDTF">2011-05-10T17:33:19Z</dcterms:created>
  <dcterms:modified xsi:type="dcterms:W3CDTF">2017-03-11T13:22:20Z</dcterms:modified>
</cp:coreProperties>
</file>