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-2020-Haust-Jóhanna\UPPT3\000-Grunnskjol-H2020\14-20\H20-19-26\"/>
    </mc:Choice>
  </mc:AlternateContent>
  <xr:revisionPtr revIDLastSave="0" documentId="13_ncr:1_{C1D5A94A-4BF0-47F1-AE24-933743D5ED8A}" xr6:coauthVersionLast="45" xr6:coauthVersionMax="45" xr10:uidLastSave="{00000000-0000-0000-0000-000000000000}"/>
  <bookViews>
    <workbookView xWindow="-120" yWindow="-120" windowWidth="29040" windowHeight="15840" tabRatio="1000" xr2:uid="{00000000-000D-0000-FFFF-FFFF00000000}"/>
  </bookViews>
  <sheets>
    <sheet name="Gengi" sheetId="2" r:id="rId1"/>
    <sheet name="Baukur" sheetId="1" r:id="rId2"/>
    <sheet name="Listi-Mán." sheetId="4" r:id="rId3"/>
    <sheet name="Mánuðir" sheetId="5" r:id="rId4"/>
    <sheet name="Listi-Eink." sheetId="6" r:id="rId5"/>
    <sheet name="Einkunnir" sheetId="27" r:id="rId6"/>
    <sheet name="Listi-Ferðir" sheetId="8" r:id="rId7"/>
    <sheet name="Ferðir" sheetId="29" r:id="rId8"/>
    <sheet name="11-Ýmis föll formúlur" sheetId="16" state="hidden" r:id="rId9"/>
    <sheet name="11_Sýnishorn (2)" sheetId="19" state="hidden" r:id="rId10"/>
  </sheets>
  <definedNames>
    <definedName name="_xlchart.v1.0" hidden="1">'11_Sýnishorn (2)'!$A$24:$A$31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7" l="1"/>
  <c r="F30" i="19" l="1"/>
  <c r="F28" i="19"/>
  <c r="F27" i="19"/>
  <c r="F32" i="19" s="1"/>
  <c r="F26" i="19"/>
  <c r="F25" i="19"/>
  <c r="F24" i="19"/>
  <c r="F11" i="19"/>
  <c r="F9" i="19"/>
  <c r="F8" i="19"/>
  <c r="F13" i="19" s="1"/>
  <c r="F7" i="19"/>
  <c r="F6" i="19"/>
  <c r="F5" i="19"/>
  <c r="F30" i="16"/>
  <c r="F28" i="16"/>
  <c r="F32" i="16" s="1"/>
  <c r="F27" i="16"/>
  <c r="F26" i="16"/>
  <c r="F25" i="16"/>
  <c r="F24" i="16"/>
  <c r="F11" i="16"/>
  <c r="F9" i="16"/>
  <c r="F8" i="16"/>
  <c r="F7" i="16"/>
  <c r="F6" i="16"/>
  <c r="F13" i="16" s="1"/>
  <c r="F5" i="16"/>
</calcChain>
</file>

<file path=xl/sharedStrings.xml><?xml version="1.0" encoding="utf-8"?>
<sst xmlns="http://schemas.openxmlformats.org/spreadsheetml/2006/main" count="194" uniqueCount="114">
  <si>
    <t>Sterlingspund</t>
  </si>
  <si>
    <t>Mynt</t>
  </si>
  <si>
    <t>Samtals</t>
  </si>
  <si>
    <t>Bandaríkjadalur</t>
  </si>
  <si>
    <t>Dönsk króna</t>
  </si>
  <si>
    <t>Norsk króna</t>
  </si>
  <si>
    <t>Sænsk króna</t>
  </si>
  <si>
    <t>Evra</t>
  </si>
  <si>
    <t>Samtals:</t>
  </si>
  <si>
    <t>Fall</t>
  </si>
  <si>
    <t>Tegund ferðar</t>
  </si>
  <si>
    <t>Innborgun</t>
  </si>
  <si>
    <t>Bogi Guðnason</t>
  </si>
  <si>
    <t>Sigling</t>
  </si>
  <si>
    <t>Friðrik Elíasson</t>
  </si>
  <si>
    <t>Borgarferð</t>
  </si>
  <si>
    <t>Guðrún Pétursdóttir</t>
  </si>
  <si>
    <t>Gunnar Pálsson</t>
  </si>
  <si>
    <t>Sérferð</t>
  </si>
  <si>
    <t>Harpa Harðardóttir</t>
  </si>
  <si>
    <t>Golfferð</t>
  </si>
  <si>
    <t>Jóel Ingason</t>
  </si>
  <si>
    <t>Jón Jónsson</t>
  </si>
  <si>
    <t>Katla Þórðardóttir</t>
  </si>
  <si>
    <t>Kolbrún Aradóttir</t>
  </si>
  <si>
    <t>Ólína Atladóttir</t>
  </si>
  <si>
    <t>Reynir Másson</t>
  </si>
  <si>
    <t>Sigurður Jónasson</t>
  </si>
  <si>
    <t>Snorri Bjarnason</t>
  </si>
  <si>
    <t>Ýr Guðnadóttir</t>
  </si>
  <si>
    <t>Þór Hauksson</t>
  </si>
  <si>
    <t>Sólarferð</t>
  </si>
  <si>
    <t>Umsögn</t>
  </si>
  <si>
    <t>Ekki nógu gott</t>
  </si>
  <si>
    <t>Lágmarkseinkunn náð</t>
  </si>
  <si>
    <t>Í lagi</t>
  </si>
  <si>
    <t>Gott</t>
  </si>
  <si>
    <t>Mjög gott</t>
  </si>
  <si>
    <t>Glæsilegt – Vel gert!</t>
  </si>
  <si>
    <t>Einkunnaútreikningur</t>
  </si>
  <si>
    <t>Verkefni</t>
  </si>
  <si>
    <t>Ritgerð</t>
  </si>
  <si>
    <t>Lokapróf</t>
  </si>
  <si>
    <t>Lokaeinkunn</t>
  </si>
  <si>
    <t>Björgvin Ásgeirsson</t>
  </si>
  <si>
    <t>Dagbjört Oddsdóttir</t>
  </si>
  <si>
    <t>Elísa Hlynsdóttir</t>
  </si>
  <si>
    <t xml:space="preserve"> Björk Bergssdóttir</t>
  </si>
  <si>
    <t>Guðný Aradóttir</t>
  </si>
  <si>
    <t xml:space="preserve"> Þór Arnarson</t>
  </si>
  <si>
    <t>Ásdís  Guðnadóttir</t>
  </si>
  <si>
    <t>Ingunn Jónsdóttir</t>
  </si>
  <si>
    <t>Þórir Þórsson</t>
  </si>
  <si>
    <t>Magnea Pálsdóttir</t>
  </si>
  <si>
    <t>Mánuður</t>
  </si>
  <si>
    <t xml:space="preserve">Steinn mánaðarins </t>
  </si>
  <si>
    <t>Janúar</t>
  </si>
  <si>
    <t>Granat</t>
  </si>
  <si>
    <t>Febrúar</t>
  </si>
  <si>
    <t>Ametyst</t>
  </si>
  <si>
    <t>Mars</t>
  </si>
  <si>
    <t>Blóðsteinn</t>
  </si>
  <si>
    <t>Apríl</t>
  </si>
  <si>
    <t>Demantur</t>
  </si>
  <si>
    <t>Maí</t>
  </si>
  <si>
    <t>Smaragður</t>
  </si>
  <si>
    <t>Júní</t>
  </si>
  <si>
    <t>Perla</t>
  </si>
  <si>
    <t>Júlí</t>
  </si>
  <si>
    <t>Rúbín</t>
  </si>
  <si>
    <t>Ágúst</t>
  </si>
  <si>
    <t>Sardonyx</t>
  </si>
  <si>
    <t>September</t>
  </si>
  <si>
    <t>Safír</t>
  </si>
  <si>
    <t>Október</t>
  </si>
  <si>
    <t>Ópal</t>
  </si>
  <si>
    <t>Nóvember</t>
  </si>
  <si>
    <t>Tópas</t>
  </si>
  <si>
    <t>Desember</t>
  </si>
  <si>
    <t>Turkís</t>
  </si>
  <si>
    <t>Nöfn ferðamanna</t>
  </si>
  <si>
    <t>Fjórðungsmörk</t>
  </si>
  <si>
    <t>Skilar</t>
  </si>
  <si>
    <t>Gefnar eru 16 tölur</t>
  </si>
  <si>
    <t>Fimm tölu yfirlit inniheldur</t>
  </si>
  <si>
    <t>Q0</t>
  </si>
  <si>
    <t>Fjöldi</t>
  </si>
  <si>
    <t>Q1</t>
  </si>
  <si>
    <t>Q2</t>
  </si>
  <si>
    <t>Q3</t>
  </si>
  <si>
    <t>Q4</t>
  </si>
  <si>
    <t>Meðaltal</t>
  </si>
  <si>
    <t>Quartile(array;quart)</t>
  </si>
  <si>
    <t>Gögn</t>
  </si>
  <si>
    <r>
      <t>Fjórðungsmark (</t>
    </r>
    <r>
      <rPr>
        <b/>
        <sz val="13"/>
        <rFont val="Calibri"/>
        <family val="2"/>
        <scheme val="minor"/>
      </rPr>
      <t>Quartile</t>
    </r>
    <r>
      <rPr>
        <sz val="13"/>
        <rFont val="Calibri"/>
        <family val="2"/>
        <scheme val="minor"/>
      </rPr>
      <t>) er eitt þeirra gilda sem skipta bili í fjóra hluta þannig að jafnmörg gildi tiltekinnar tíðnidreifingar falli á hvern hluta.</t>
    </r>
  </si>
  <si>
    <r>
      <t>Fjórðungsmark (</t>
    </r>
    <r>
      <rPr>
        <b/>
        <sz val="13"/>
        <rFont val="Calibri"/>
        <family val="2"/>
        <scheme val="minor"/>
      </rPr>
      <t>Quartile</t>
    </r>
    <r>
      <rPr>
        <sz val="13"/>
        <rFont val="Calibri"/>
        <family val="2"/>
        <scheme val="minor"/>
      </rPr>
      <t>) er eitt þeirra gilda sem skipta 
bili í fjóra hluta þannig að jafnmörg gildi tiltekinnar tíðnidreifingar falli á hvern hluta.</t>
    </r>
  </si>
  <si>
    <t>Fjórðungafrávik (Q) gefur hve breitt bil þeirra 50% sem eru í miðjunni er.</t>
  </si>
  <si>
    <t>Q3-Q1</t>
  </si>
  <si>
    <r>
      <t xml:space="preserve"> Lægsta gildi  </t>
    </r>
    <r>
      <rPr>
        <sz val="12"/>
        <rFont val="Calibri"/>
        <family val="2"/>
        <scheme val="minor"/>
      </rPr>
      <t xml:space="preserve"> </t>
    </r>
  </si>
  <si>
    <t xml:space="preserve">1. fjórðungsmörk   </t>
  </si>
  <si>
    <t xml:space="preserve">Miðgildi   </t>
  </si>
  <si>
    <t xml:space="preserve">3. fjórðungsmörk </t>
  </si>
  <si>
    <t xml:space="preserve">Hæsta gildi </t>
  </si>
  <si>
    <t xml:space="preserve">Fjórðungafrávik </t>
  </si>
  <si>
    <r>
      <t xml:space="preserve">Setjið </t>
    </r>
    <r>
      <rPr>
        <b/>
        <sz val="12"/>
        <rFont val="Calibri"/>
        <family val="2"/>
        <scheme val="minor"/>
      </rPr>
      <t>formúlur</t>
    </r>
    <r>
      <rPr>
        <sz val="12"/>
        <rFont val="Calibri"/>
        <family val="2"/>
        <scheme val="minor"/>
      </rPr>
      <t xml:space="preserve"> í skyggð hólf.
Útbúið </t>
    </r>
    <r>
      <rPr>
        <b/>
        <sz val="12"/>
        <rFont val="Calibri"/>
        <family val="2"/>
        <scheme val="minor"/>
      </rPr>
      <t>kassarit</t>
    </r>
    <r>
      <rPr>
        <sz val="12"/>
        <rFont val="Calibri"/>
        <family val="2"/>
        <scheme val="minor"/>
      </rPr>
      <t xml:space="preserve">: Setjið </t>
    </r>
    <r>
      <rPr>
        <b/>
        <sz val="12"/>
        <rFont val="Calibri"/>
        <family val="2"/>
        <scheme val="minor"/>
      </rPr>
      <t>A3</t>
    </r>
    <r>
      <rPr>
        <sz val="12"/>
        <rFont val="Calibri"/>
        <family val="2"/>
        <scheme val="minor"/>
      </rPr>
      <t xml:space="preserve"> til </t>
    </r>
    <r>
      <rPr>
        <b/>
        <sz val="12"/>
        <rFont val="Calibri"/>
        <family val="2"/>
        <scheme val="minor"/>
      </rPr>
      <t>A18</t>
    </r>
    <r>
      <rPr>
        <sz val="12"/>
        <rFont val="Calibri"/>
        <family val="2"/>
        <scheme val="minor"/>
      </rPr>
      <t xml:space="preserve"> í blokk og veljið 
</t>
    </r>
    <r>
      <rPr>
        <b/>
        <sz val="12"/>
        <rFont val="Calibri"/>
        <family val="2"/>
        <scheme val="minor"/>
      </rPr>
      <t xml:space="preserve">Insert </t>
    </r>
    <r>
      <rPr>
        <sz val="12"/>
        <rFont val="Calibri"/>
        <family val="2"/>
        <scheme val="minor"/>
      </rPr>
      <t>–</t>
    </r>
    <r>
      <rPr>
        <b/>
        <sz val="12"/>
        <rFont val="Calibri"/>
        <family val="2"/>
        <scheme val="minor"/>
      </rPr>
      <t xml:space="preserve"> Statistic Chart</t>
    </r>
    <r>
      <rPr>
        <sz val="12"/>
        <rFont val="Calibri"/>
        <family val="2"/>
        <scheme val="minor"/>
      </rPr>
      <t xml:space="preserve"> – </t>
    </r>
    <r>
      <rPr>
        <b/>
        <sz val="12"/>
        <rFont val="Calibri"/>
        <family val="2"/>
        <scheme val="minor"/>
      </rPr>
      <t>Box and Whisker</t>
    </r>
  </si>
  <si>
    <r>
      <t xml:space="preserve">Setjið </t>
    </r>
    <r>
      <rPr>
        <b/>
        <sz val="12"/>
        <rFont val="Calibri"/>
        <family val="2"/>
        <scheme val="minor"/>
      </rPr>
      <t>formúlur</t>
    </r>
    <r>
      <rPr>
        <sz val="12"/>
        <rFont val="Calibri"/>
        <family val="2"/>
        <scheme val="minor"/>
      </rPr>
      <t xml:space="preserve"> í skyggð hólf.
Útbúið </t>
    </r>
    <r>
      <rPr>
        <b/>
        <sz val="12"/>
        <rFont val="Calibri"/>
        <family val="2"/>
        <scheme val="minor"/>
      </rPr>
      <t>kassarit</t>
    </r>
    <r>
      <rPr>
        <sz val="12"/>
        <rFont val="Calibri"/>
        <family val="2"/>
        <scheme val="minor"/>
      </rPr>
      <t xml:space="preserve">: Setjið </t>
    </r>
    <r>
      <rPr>
        <b/>
        <sz val="12"/>
        <rFont val="Calibri"/>
        <family val="2"/>
        <scheme val="minor"/>
      </rPr>
      <t>A24</t>
    </r>
    <r>
      <rPr>
        <sz val="12"/>
        <rFont val="Calibri"/>
        <family val="2"/>
        <scheme val="minor"/>
      </rPr>
      <t xml:space="preserve"> til </t>
    </r>
    <r>
      <rPr>
        <b/>
        <sz val="12"/>
        <rFont val="Calibri"/>
        <family val="2"/>
        <scheme val="minor"/>
      </rPr>
      <t>A31</t>
    </r>
    <r>
      <rPr>
        <sz val="12"/>
        <rFont val="Calibri"/>
        <family val="2"/>
        <scheme val="minor"/>
      </rPr>
      <t xml:space="preserve"> í blokk og veljið 
</t>
    </r>
    <r>
      <rPr>
        <b/>
        <sz val="12"/>
        <rFont val="Calibri"/>
        <family val="2"/>
        <scheme val="minor"/>
      </rPr>
      <t xml:space="preserve">Insert </t>
    </r>
    <r>
      <rPr>
        <sz val="12"/>
        <rFont val="Calibri"/>
        <family val="2"/>
        <scheme val="minor"/>
      </rPr>
      <t>–</t>
    </r>
    <r>
      <rPr>
        <b/>
        <sz val="12"/>
        <rFont val="Calibri"/>
        <family val="2"/>
        <scheme val="minor"/>
      </rPr>
      <t xml:space="preserve"> Statistic Chart</t>
    </r>
    <r>
      <rPr>
        <sz val="12"/>
        <rFont val="Calibri"/>
        <family val="2"/>
        <scheme val="minor"/>
      </rPr>
      <t xml:space="preserve"> – </t>
    </r>
    <r>
      <rPr>
        <b/>
        <sz val="12"/>
        <rFont val="Calibri"/>
        <family val="2"/>
        <scheme val="minor"/>
      </rPr>
      <t>Box and Whisker</t>
    </r>
  </si>
  <si>
    <t>Sjá sýnishorn á næstu síðu</t>
  </si>
  <si>
    <t>Average</t>
  </si>
  <si>
    <r>
      <t xml:space="preserve">Setjið </t>
    </r>
    <r>
      <rPr>
        <b/>
        <sz val="14"/>
        <rFont val="Calibri"/>
        <family val="2"/>
        <scheme val="minor"/>
      </rPr>
      <t>formúlur</t>
    </r>
    <r>
      <rPr>
        <sz val="14"/>
        <rFont val="Calibri"/>
        <family val="2"/>
        <scheme val="minor"/>
      </rPr>
      <t xml:space="preserve"> í skyggð hólf.
Útbúið </t>
    </r>
    <r>
      <rPr>
        <b/>
        <sz val="14"/>
        <rFont val="Calibri"/>
        <family val="2"/>
        <scheme val="minor"/>
      </rPr>
      <t>kassarit</t>
    </r>
    <r>
      <rPr>
        <sz val="14"/>
        <rFont val="Calibri"/>
        <family val="2"/>
        <scheme val="minor"/>
      </rPr>
      <t xml:space="preserve">: Setjið </t>
    </r>
    <r>
      <rPr>
        <b/>
        <sz val="14"/>
        <rFont val="Calibri"/>
        <family val="2"/>
        <scheme val="minor"/>
      </rPr>
      <t>A24</t>
    </r>
    <r>
      <rPr>
        <sz val="14"/>
        <rFont val="Calibri"/>
        <family val="2"/>
        <scheme val="minor"/>
      </rPr>
      <t xml:space="preserve"> til </t>
    </r>
    <r>
      <rPr>
        <b/>
        <sz val="14"/>
        <rFont val="Calibri"/>
        <family val="2"/>
        <scheme val="minor"/>
      </rPr>
      <t>A31</t>
    </r>
    <r>
      <rPr>
        <sz val="14"/>
        <rFont val="Calibri"/>
        <family val="2"/>
        <scheme val="minor"/>
      </rPr>
      <t xml:space="preserve"> í blokk. 
</t>
    </r>
    <r>
      <rPr>
        <b/>
        <sz val="14"/>
        <rFont val="Calibri"/>
        <family val="2"/>
        <scheme val="minor"/>
      </rPr>
      <t xml:space="preserve">Insert </t>
    </r>
    <r>
      <rPr>
        <sz val="14"/>
        <rFont val="Calibri"/>
        <family val="2"/>
        <scheme val="minor"/>
      </rPr>
      <t>–</t>
    </r>
    <r>
      <rPr>
        <b/>
        <sz val="14"/>
        <rFont val="Calibri"/>
        <family val="2"/>
        <scheme val="minor"/>
      </rPr>
      <t xml:space="preserve"> Statistic Chart</t>
    </r>
    <r>
      <rPr>
        <sz val="14"/>
        <rFont val="Calibri"/>
        <family val="2"/>
        <scheme val="minor"/>
      </rPr>
      <t xml:space="preserve"> – </t>
    </r>
    <r>
      <rPr>
        <b/>
        <sz val="14"/>
        <rFont val="Calibri"/>
        <family val="2"/>
        <scheme val="minor"/>
      </rPr>
      <t>Box and Whisker</t>
    </r>
  </si>
  <si>
    <r>
      <t xml:space="preserve">Setjið </t>
    </r>
    <r>
      <rPr>
        <b/>
        <sz val="14"/>
        <rFont val="Calibri"/>
        <family val="2"/>
        <scheme val="minor"/>
      </rPr>
      <t>formúlur</t>
    </r>
    <r>
      <rPr>
        <sz val="14"/>
        <rFont val="Calibri"/>
        <family val="2"/>
        <scheme val="minor"/>
      </rPr>
      <t xml:space="preserve"> í skyggð hólf. Aukastafir samkvæmt fyrirmynd.
Útbúið </t>
    </r>
    <r>
      <rPr>
        <b/>
        <sz val="14"/>
        <rFont val="Calibri"/>
        <family val="2"/>
        <scheme val="minor"/>
      </rPr>
      <t>kassarit</t>
    </r>
    <r>
      <rPr>
        <sz val="14"/>
        <rFont val="Calibri"/>
        <family val="2"/>
        <scheme val="minor"/>
      </rPr>
      <t xml:space="preserve">: Setjið </t>
    </r>
    <r>
      <rPr>
        <b/>
        <sz val="14"/>
        <rFont val="Calibri"/>
        <family val="2"/>
        <scheme val="minor"/>
      </rPr>
      <t>A4</t>
    </r>
    <r>
      <rPr>
        <sz val="14"/>
        <rFont val="Calibri"/>
        <family val="2"/>
        <scheme val="minor"/>
      </rPr>
      <t xml:space="preserve"> til </t>
    </r>
    <r>
      <rPr>
        <b/>
        <sz val="14"/>
        <rFont val="Calibri"/>
        <family val="2"/>
        <scheme val="minor"/>
      </rPr>
      <t>A19</t>
    </r>
    <r>
      <rPr>
        <sz val="14"/>
        <rFont val="Calibri"/>
        <family val="2"/>
        <scheme val="minor"/>
      </rPr>
      <t xml:space="preserve"> í blokk. </t>
    </r>
    <r>
      <rPr>
        <b/>
        <sz val="14"/>
        <rFont val="Calibri"/>
        <family val="2"/>
        <scheme val="minor"/>
      </rPr>
      <t xml:space="preserve">Insert </t>
    </r>
    <r>
      <rPr>
        <sz val="14"/>
        <rFont val="Calibri"/>
        <family val="2"/>
        <scheme val="minor"/>
      </rPr>
      <t>–</t>
    </r>
    <r>
      <rPr>
        <b/>
        <sz val="14"/>
        <rFont val="Calibri"/>
        <family val="2"/>
        <scheme val="minor"/>
      </rPr>
      <t xml:space="preserve"> Statistic Chart</t>
    </r>
    <r>
      <rPr>
        <sz val="14"/>
        <rFont val="Calibri"/>
        <family val="2"/>
        <scheme val="minor"/>
      </rPr>
      <t xml:space="preserve"> – </t>
    </r>
    <r>
      <rPr>
        <b/>
        <sz val="14"/>
        <rFont val="Calibri"/>
        <family val="2"/>
        <scheme val="minor"/>
      </rPr>
      <t>Box and Whisker</t>
    </r>
  </si>
  <si>
    <t>Sölugengi 4.6.2020</t>
  </si>
  <si>
    <t>Gjaldmiðill</t>
  </si>
  <si>
    <t>Einkunn</t>
  </si>
  <si>
    <t>Frábær árangur!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</si>
</sst>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ISK&quot;"/>
    <numFmt numFmtId="165" formatCode="#,##0;[Red]#,##0"/>
    <numFmt numFmtId="166" formatCode="0.0"/>
    <numFmt numFmtId="167" formatCode="#,##0.00\ &quot;ISK&quot;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20"/>
      <name val="Wingdings"/>
      <charset val="2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4"/>
      <color rgb="FFFF0000"/>
      <name val="Wingdings"/>
      <charset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170">
    <xf numFmtId="0" fontId="0" fillId="0" borderId="0" xfId="0"/>
    <xf numFmtId="0" fontId="2" fillId="0" borderId="0" xfId="0" applyFont="1" applyAlignment="1"/>
    <xf numFmtId="3" fontId="3" fillId="0" borderId="0" xfId="0" applyNumberFormat="1" applyFont="1" applyAlignment="1"/>
    <xf numFmtId="1" fontId="2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 indent="1"/>
    </xf>
    <xf numFmtId="0" fontId="4" fillId="0" borderId="0" xfId="0" applyFont="1" applyFill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right" indent="1"/>
    </xf>
    <xf numFmtId="0" fontId="6" fillId="0" borderId="2" xfId="0" applyFont="1" applyFill="1" applyBorder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7" fillId="0" borderId="0" xfId="0" applyFont="1" applyBorder="1"/>
    <xf numFmtId="165" fontId="5" fillId="0" borderId="0" xfId="0" applyNumberFormat="1" applyFont="1" applyAlignment="1">
      <alignment horizontal="left" indent="1"/>
    </xf>
    <xf numFmtId="0" fontId="10" fillId="0" borderId="0" xfId="0" applyFont="1"/>
    <xf numFmtId="0" fontId="0" fillId="0" borderId="0" xfId="0" applyFont="1"/>
    <xf numFmtId="0" fontId="0" fillId="0" borderId="0" xfId="0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left" wrapText="1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 indent="1"/>
    </xf>
    <xf numFmtId="0" fontId="12" fillId="2" borderId="1" xfId="0" applyFont="1" applyFill="1" applyBorder="1" applyAlignment="1">
      <alignment horizontal="right" indent="1"/>
    </xf>
    <xf numFmtId="2" fontId="12" fillId="2" borderId="1" xfId="0" applyNumberFormat="1" applyFont="1" applyFill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1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 indent="2"/>
    </xf>
    <xf numFmtId="0" fontId="3" fillId="0" borderId="19" xfId="0" applyFont="1" applyBorder="1" applyAlignment="1">
      <alignment horizontal="left" indent="1"/>
    </xf>
    <xf numFmtId="0" fontId="17" fillId="0" borderId="19" xfId="0" applyFont="1" applyBorder="1" applyAlignment="1">
      <alignment horizontal="right" indent="1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indent="1"/>
    </xf>
    <xf numFmtId="0" fontId="17" fillId="0" borderId="1" xfId="0" applyFont="1" applyBorder="1" applyAlignment="1">
      <alignment horizontal="left" indent="1"/>
    </xf>
    <xf numFmtId="0" fontId="12" fillId="2" borderId="1" xfId="0" applyFont="1" applyFill="1" applyBorder="1" applyAlignment="1">
      <alignment horizontal="right" vertical="center" indent="1"/>
    </xf>
    <xf numFmtId="0" fontId="17" fillId="0" borderId="6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inden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right" indent="1"/>
    </xf>
    <xf numFmtId="0" fontId="22" fillId="2" borderId="17" xfId="0" applyFont="1" applyFill="1" applyBorder="1" applyAlignment="1">
      <alignment horizontal="right" indent="1"/>
    </xf>
    <xf numFmtId="0" fontId="23" fillId="0" borderId="0" xfId="0" applyFont="1"/>
    <xf numFmtId="2" fontId="22" fillId="2" borderId="1" xfId="0" applyNumberFormat="1" applyFont="1" applyFill="1" applyBorder="1" applyAlignment="1">
      <alignment horizontal="right" indent="1"/>
    </xf>
    <xf numFmtId="0" fontId="22" fillId="2" borderId="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vertical="center" wrapText="1"/>
    </xf>
    <xf numFmtId="167" fontId="4" fillId="0" borderId="0" xfId="0" applyNumberFormat="1" applyFont="1" applyFill="1" applyAlignment="1">
      <alignment horizontal="right" wrapText="1" indent="1"/>
    </xf>
    <xf numFmtId="0" fontId="5" fillId="0" borderId="4" xfId="0" applyFont="1" applyBorder="1" applyAlignment="1">
      <alignment horizontal="right" indent="1"/>
    </xf>
    <xf numFmtId="0" fontId="4" fillId="0" borderId="4" xfId="0" applyFont="1" applyFill="1" applyBorder="1" applyAlignment="1">
      <alignment horizontal="left" wrapText="1" indent="1"/>
    </xf>
    <xf numFmtId="164" fontId="3" fillId="6" borderId="25" xfId="1" applyNumberFormat="1" applyFont="1" applyFill="1" applyBorder="1" applyAlignment="1">
      <alignment horizontal="right" indent="1"/>
    </xf>
    <xf numFmtId="0" fontId="24" fillId="0" borderId="4" xfId="0" applyFont="1" applyFill="1" applyBorder="1" applyAlignment="1">
      <alignment horizontal="left" wrapText="1" indent="1"/>
    </xf>
    <xf numFmtId="0" fontId="24" fillId="0" borderId="4" xfId="0" applyFont="1" applyFill="1" applyBorder="1" applyAlignment="1">
      <alignment horizontal="right" wrapText="1" indent="1"/>
    </xf>
    <xf numFmtId="164" fontId="3" fillId="6" borderId="26" xfId="1" applyNumberFormat="1" applyFont="1" applyFill="1" applyBorder="1" applyAlignment="1">
      <alignment horizontal="right" indent="1"/>
    </xf>
    <xf numFmtId="0" fontId="24" fillId="0" borderId="27" xfId="0" applyFont="1" applyFill="1" applyBorder="1" applyAlignment="1">
      <alignment horizontal="left" vertical="center" indent="1"/>
    </xf>
    <xf numFmtId="0" fontId="24" fillId="0" borderId="28" xfId="0" applyFont="1" applyFill="1" applyBorder="1" applyAlignment="1">
      <alignment horizontal="right" vertical="center" indent="1"/>
    </xf>
    <xf numFmtId="0" fontId="3" fillId="6" borderId="25" xfId="1" applyNumberFormat="1" applyFont="1" applyFill="1" applyBorder="1" applyAlignment="1">
      <alignment horizontal="left" indent="1"/>
    </xf>
    <xf numFmtId="0" fontId="14" fillId="0" borderId="0" xfId="0" applyFont="1" applyAlignment="1">
      <alignment horizontal="center"/>
    </xf>
    <xf numFmtId="0" fontId="25" fillId="0" borderId="0" xfId="2" applyFont="1" applyFill="1" applyAlignment="1">
      <alignment horizontal="center"/>
    </xf>
    <xf numFmtId="0" fontId="25" fillId="0" borderId="0" xfId="2" applyFont="1" applyFill="1" applyAlignment="1">
      <alignment horizontal="left" indent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 indent="1"/>
    </xf>
    <xf numFmtId="0" fontId="27" fillId="0" borderId="0" xfId="0" applyFont="1" applyBorder="1"/>
    <xf numFmtId="9" fontId="24" fillId="0" borderId="4" xfId="1" applyFont="1" applyBorder="1" applyAlignment="1">
      <alignment horizontal="right" indent="1"/>
    </xf>
    <xf numFmtId="0" fontId="24" fillId="0" borderId="4" xfId="0" applyFont="1" applyBorder="1" applyAlignment="1">
      <alignment horizontal="left" vertical="center" indent="1"/>
    </xf>
    <xf numFmtId="166" fontId="2" fillId="0" borderId="0" xfId="0" applyNumberFormat="1" applyFont="1" applyAlignment="1">
      <alignment horizontal="right" indent="1"/>
    </xf>
    <xf numFmtId="166" fontId="3" fillId="6" borderId="25" xfId="1" applyNumberFormat="1" applyFont="1" applyFill="1" applyBorder="1" applyAlignment="1">
      <alignment horizontal="right" indent="1"/>
    </xf>
    <xf numFmtId="0" fontId="28" fillId="6" borderId="25" xfId="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 indent="1"/>
    </xf>
    <xf numFmtId="165" fontId="2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24" fillId="0" borderId="1" xfId="0" applyFont="1" applyFill="1" applyBorder="1" applyAlignment="1" applyProtection="1">
      <alignment horizontal="left" vertical="center" indent="1"/>
    </xf>
    <xf numFmtId="0" fontId="24" fillId="0" borderId="1" xfId="0" applyFont="1" applyFill="1" applyBorder="1" applyAlignment="1" applyProtection="1">
      <alignment horizontal="right" vertical="center" wrapText="1" indent="1"/>
    </xf>
    <xf numFmtId="164" fontId="29" fillId="0" borderId="0" xfId="0" applyNumberFormat="1" applyFont="1" applyFill="1" applyBorder="1" applyAlignment="1" applyProtection="1">
      <alignment horizontal="right" vertical="center" wrapText="1" indent="1"/>
    </xf>
    <xf numFmtId="164" fontId="3" fillId="6" borderId="29" xfId="1" applyNumberFormat="1" applyFont="1" applyFill="1" applyBorder="1" applyAlignment="1">
      <alignment horizontal="right" indent="1"/>
    </xf>
    <xf numFmtId="0" fontId="24" fillId="0" borderId="1" xfId="0" applyFont="1" applyBorder="1" applyAlignment="1">
      <alignment horizontal="left" wrapText="1" indent="1"/>
    </xf>
    <xf numFmtId="0" fontId="24" fillId="0" borderId="6" xfId="0" applyFont="1" applyBorder="1" applyAlignment="1">
      <alignment horizontal="left" wrapText="1" indent="1"/>
    </xf>
    <xf numFmtId="0" fontId="24" fillId="0" borderId="1" xfId="0" applyFont="1" applyFill="1" applyBorder="1" applyAlignment="1">
      <alignment horizontal="right" vertical="center" wrapText="1" indent="1"/>
    </xf>
    <xf numFmtId="0" fontId="28" fillId="6" borderId="30" xfId="1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indent="1"/>
    </xf>
    <xf numFmtId="0" fontId="12" fillId="0" borderId="0" xfId="0" applyFont="1" applyBorder="1" applyAlignment="1">
      <alignment horizontal="right" indent="1"/>
    </xf>
    <xf numFmtId="0" fontId="12" fillId="0" borderId="16" xfId="0" applyFont="1" applyBorder="1" applyAlignment="1">
      <alignment horizontal="right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9" fillId="0" borderId="9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8" fillId="0" borderId="13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99FF"/>
      <color rgb="FFFFFFFF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lvl ptCount="0"/>
      </cx:numDim>
    </cx:data>
  </cx:chartData>
  <cx:chart>
    <cx:title pos="t" align="ctr" overlay="0">
      <cx:tx>
        <cx:txData>
          <cx:v>Kassarit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Kassarit</a:t>
          </a:r>
        </a:p>
      </cx:txPr>
    </cx:title>
    <cx:plotArea>
      <cx:plotAreaRegion>
        <cx:series layoutId="boxWhisker" uniqueId="{0B249F9E-D699-45CA-A163-94C2D1CB43B4}">
          <cx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x:spPr>
          <cx:dataId val="0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Kassarit</a:t>
            </a:r>
          </a:p>
          <a:p>
            <a:pPr algn="ctr" rtl="0">
              <a:defRPr/>
            </a:pP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9FDCF49D-330C-46BA-AF4A-F63C9FCD43F7}">
          <cx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x:spPr>
          <cx:dataId val="0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70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301627</xdr:colOff>
      <xdr:row>1</xdr:row>
      <xdr:rowOff>31754</xdr:rowOff>
    </xdr:from>
    <xdr:to>
      <xdr:col>5</xdr:col>
      <xdr:colOff>1314350</xdr:colOff>
      <xdr:row>8</xdr:row>
      <xdr:rowOff>46692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CED37E-1428-4711-85EF-3DE94C97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2" y="563567"/>
          <a:ext cx="3719411" cy="14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0</xdr:row>
      <xdr:rowOff>34636</xdr:rowOff>
    </xdr:from>
    <xdr:to>
      <xdr:col>2</xdr:col>
      <xdr:colOff>1058997</xdr:colOff>
      <xdr:row>22</xdr:row>
      <xdr:rowOff>77932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13E6A0F-71A8-48D1-8EA3-134E6C71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34636"/>
          <a:ext cx="2877405" cy="4753841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207818</xdr:colOff>
      <xdr:row>0</xdr:row>
      <xdr:rowOff>112568</xdr:rowOff>
    </xdr:from>
    <xdr:to>
      <xdr:col>17</xdr:col>
      <xdr:colOff>391324</xdr:colOff>
      <xdr:row>23</xdr:row>
      <xdr:rowOff>66071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8D23AA-5479-4AA1-BE8D-5780C8195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4886" y="112568"/>
          <a:ext cx="7457143" cy="482857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238125</xdr:rowOff>
    </xdr:from>
    <xdr:to>
      <xdr:col>6</xdr:col>
      <xdr:colOff>771130</xdr:colOff>
      <xdr:row>6</xdr:row>
      <xdr:rowOff>28399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8B4EEF-3D94-4366-A4A2-E9A4D948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238125"/>
          <a:ext cx="3161905" cy="14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104775</xdr:rowOff>
    </xdr:from>
    <xdr:to>
      <xdr:col>16</xdr:col>
      <xdr:colOff>101916</xdr:colOff>
      <xdr:row>32</xdr:row>
      <xdr:rowOff>136575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61C77AD-CB26-46DF-925B-CE498581299E}"/>
            </a:ext>
          </a:extLst>
        </xdr:cNvPr>
        <xdr:cNvGrpSpPr/>
      </xdr:nvGrpSpPr>
      <xdr:grpSpPr>
        <a:xfrm>
          <a:off x="4286250" y="466725"/>
          <a:ext cx="9150666" cy="6966000"/>
          <a:chOff x="3841750" y="190501"/>
          <a:chExt cx="10167407" cy="776287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C329DFB-9BF3-400D-9BD2-AC437FEA2B7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68" b="42069"/>
          <a:stretch/>
        </xdr:blipFill>
        <xdr:spPr bwMode="auto">
          <a:xfrm>
            <a:off x="7979832" y="190501"/>
            <a:ext cx="6029325" cy="4445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931B01F-2417-4A2B-A0B5-3F3BC7C69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1750" y="4116916"/>
            <a:ext cx="7451725" cy="38364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396875</xdr:colOff>
      <xdr:row>1</xdr:row>
      <xdr:rowOff>63500</xdr:rowOff>
    </xdr:from>
    <xdr:to>
      <xdr:col>7</xdr:col>
      <xdr:colOff>549275</xdr:colOff>
      <xdr:row>6</xdr:row>
      <xdr:rowOff>206375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468E8F-8381-419A-AC70-42C4AC45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188" y="317500"/>
          <a:ext cx="2597150" cy="125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63498</xdr:rowOff>
    </xdr:from>
    <xdr:to>
      <xdr:col>17</xdr:col>
      <xdr:colOff>591031</xdr:colOff>
      <xdr:row>25</xdr:row>
      <xdr:rowOff>91410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C381267-D37C-493F-9B48-2C341E666E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"/>
        <a:stretch/>
      </xdr:blipFill>
      <xdr:spPr bwMode="auto">
        <a:xfrm>
          <a:off x="4457700" y="63498"/>
          <a:ext cx="8753956" cy="530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381000</xdr:rowOff>
    </xdr:from>
    <xdr:to>
      <xdr:col>10</xdr:col>
      <xdr:colOff>171450</xdr:colOff>
      <xdr:row>7</xdr:row>
      <xdr:rowOff>272352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CF75A-275B-4E42-9EF0-08BC9465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1466850"/>
          <a:ext cx="2771775" cy="1424877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0</xdr:colOff>
      <xdr:row>27</xdr:row>
      <xdr:rowOff>0</xdr:rowOff>
    </xdr:from>
    <xdr:to>
      <xdr:col>9</xdr:col>
      <xdr:colOff>261937</xdr:colOff>
      <xdr:row>45</xdr:row>
      <xdr:rowOff>28574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C4CFFD0-B246-49BD-BA80-F868BF236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2750" y="7210425"/>
              <a:ext cx="4562474" cy="3495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22</xdr:row>
      <xdr:rowOff>57150</xdr:rowOff>
    </xdr:from>
    <xdr:to>
      <xdr:col>19</xdr:col>
      <xdr:colOff>525197</xdr:colOff>
      <xdr:row>30</xdr:row>
      <xdr:rowOff>89700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5FC1A3-F0A0-40B0-88C9-27CB1024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199" y="4914900"/>
          <a:ext cx="4849548" cy="1728000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9</xdr:col>
      <xdr:colOff>76200</xdr:colOff>
      <xdr:row>1</xdr:row>
      <xdr:rowOff>19050</xdr:rowOff>
    </xdr:from>
    <xdr:to>
      <xdr:col>21</xdr:col>
      <xdr:colOff>47700</xdr:colOff>
      <xdr:row>16</xdr:row>
      <xdr:rowOff>104939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ABCB0A-55E7-47C0-8739-3D2D64FBD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704850"/>
          <a:ext cx="7020000" cy="350536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95250</xdr:rowOff>
    </xdr:from>
    <xdr:to>
      <xdr:col>9</xdr:col>
      <xdr:colOff>47625</xdr:colOff>
      <xdr:row>14</xdr:row>
      <xdr:rowOff>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EF6840-EE7A-4BE4-846E-1B1BF2966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r="4205"/>
        <a:stretch/>
      </xdr:blipFill>
      <xdr:spPr>
        <a:xfrm>
          <a:off x="4933950" y="781050"/>
          <a:ext cx="2038350" cy="3037916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>
    <xdr:from>
      <xdr:col>6</xdr:col>
      <xdr:colOff>209550</xdr:colOff>
      <xdr:row>25</xdr:row>
      <xdr:rowOff>28575</xdr:rowOff>
    </xdr:from>
    <xdr:to>
      <xdr:col>10</xdr:col>
      <xdr:colOff>609600</xdr:colOff>
      <xdr:row>44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C01C21B-1EC0-4D6E-9206-77E4D5507E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1550" y="5619750"/>
              <a:ext cx="3495675" cy="3314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7"/>
  <sheetViews>
    <sheetView tabSelected="1" zoomScale="130" zoomScaleNormal="130" workbookViewId="0"/>
  </sheetViews>
  <sheetFormatPr defaultColWidth="17.140625" defaultRowHeight="15" x14ac:dyDescent="0.25"/>
  <cols>
    <col min="1" max="1" width="23.85546875" style="11" customWidth="1"/>
    <col min="2" max="2" width="17.140625" style="12"/>
    <col min="3" max="16384" width="17.140625" style="1"/>
  </cols>
  <sheetData>
    <row r="1" spans="1:5" ht="37.5" customHeight="1" x14ac:dyDescent="0.25">
      <c r="A1" s="77" t="s">
        <v>111</v>
      </c>
      <c r="B1" s="78" t="s">
        <v>110</v>
      </c>
    </row>
    <row r="2" spans="1:5" ht="22.5" customHeight="1" x14ac:dyDescent="0.25">
      <c r="A2" s="7" t="s">
        <v>3</v>
      </c>
      <c r="B2" s="73">
        <v>131.9</v>
      </c>
      <c r="D2" s="3"/>
      <c r="E2" s="2"/>
    </row>
    <row r="3" spans="1:5" ht="22.5" customHeight="1" x14ac:dyDescent="0.25">
      <c r="A3" s="7" t="s">
        <v>4</v>
      </c>
      <c r="B3" s="73">
        <v>20.032</v>
      </c>
      <c r="D3" s="3"/>
      <c r="E3" s="2"/>
    </row>
    <row r="4" spans="1:5" ht="22.5" customHeight="1" x14ac:dyDescent="0.25">
      <c r="A4" s="7" t="s">
        <v>7</v>
      </c>
      <c r="B4" s="73">
        <v>149.34</v>
      </c>
      <c r="D4" s="3"/>
      <c r="E4" s="2"/>
    </row>
    <row r="5" spans="1:5" ht="22.5" customHeight="1" x14ac:dyDescent="0.25">
      <c r="A5" s="7" t="s">
        <v>5</v>
      </c>
      <c r="B5" s="73">
        <v>14.132999999999999</v>
      </c>
      <c r="D5" s="3"/>
      <c r="E5" s="2"/>
    </row>
    <row r="6" spans="1:5" ht="22.5" customHeight="1" x14ac:dyDescent="0.25">
      <c r="A6" s="7" t="s">
        <v>0</v>
      </c>
      <c r="B6" s="73">
        <v>166.58</v>
      </c>
      <c r="D6" s="3"/>
      <c r="E6" s="2"/>
    </row>
    <row r="7" spans="1:5" ht="22.5" customHeight="1" x14ac:dyDescent="0.25">
      <c r="A7" s="7" t="s">
        <v>6</v>
      </c>
      <c r="B7" s="73">
        <v>14.335000000000001</v>
      </c>
      <c r="D7" s="3"/>
      <c r="E7" s="2"/>
    </row>
  </sheetData>
  <sortState xmlns:xlrd2="http://schemas.microsoft.com/office/spreadsheetml/2017/richdata2" ref="A2:B7">
    <sortCondition ref="A1"/>
  </sortState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4DFC-B200-4208-980E-C592566B5CCE}">
  <sheetPr>
    <tabColor theme="0" tint="-0.249977111117893"/>
    <pageSetUpPr fitToPage="1"/>
  </sheetPr>
  <dimension ref="A1:T35"/>
  <sheetViews>
    <sheetView workbookViewId="0">
      <selection activeCell="H17" sqref="H17"/>
    </sheetView>
  </sheetViews>
  <sheetFormatPr defaultColWidth="9.140625" defaultRowHeight="12.75" x14ac:dyDescent="0.2"/>
  <cols>
    <col min="1" max="1" width="17.7109375" style="20" customWidth="1"/>
    <col min="2" max="2" width="3.7109375" style="20" customWidth="1"/>
    <col min="3" max="3" width="7.42578125" style="20" customWidth="1"/>
    <col min="4" max="4" width="9" style="20" customWidth="1"/>
    <col min="5" max="5" width="20.85546875" style="20" customWidth="1"/>
    <col min="6" max="6" width="9.85546875" style="20" bestFit="1" customWidth="1"/>
    <col min="7" max="7" width="5" style="20" customWidth="1"/>
    <col min="8" max="8" width="20.42578125" style="20" customWidth="1"/>
    <col min="9" max="9" width="9.85546875" style="20" bestFit="1" customWidth="1"/>
    <col min="10" max="10" width="11.140625" style="20" customWidth="1"/>
    <col min="11" max="11" width="10.140625" style="20" customWidth="1"/>
    <col min="12" max="12" width="2" style="20" customWidth="1"/>
    <col min="13" max="13" width="9.140625" style="20"/>
    <col min="14" max="14" width="10.85546875" style="20" customWidth="1"/>
    <col min="15" max="15" width="7.5703125" style="20" customWidth="1"/>
    <col min="16" max="16" width="9.5703125" style="20" customWidth="1"/>
    <col min="17" max="19" width="9.140625" style="20"/>
    <col min="20" max="20" width="8.7109375" style="20" customWidth="1"/>
    <col min="21" max="16384" width="9.140625" style="20"/>
  </cols>
  <sheetData>
    <row r="1" spans="1:20" ht="54" customHeight="1" thickBot="1" x14ac:dyDescent="0.25">
      <c r="A1" s="135" t="s">
        <v>94</v>
      </c>
      <c r="B1" s="136"/>
      <c r="C1" s="136"/>
      <c r="D1" s="136"/>
      <c r="E1" s="136"/>
      <c r="F1" s="137"/>
      <c r="G1" s="60"/>
      <c r="H1" s="161" t="s">
        <v>109</v>
      </c>
      <c r="I1" s="162"/>
      <c r="J1" s="162"/>
      <c r="K1" s="162"/>
      <c r="L1" s="162"/>
      <c r="M1" s="162"/>
      <c r="N1" s="162"/>
      <c r="O1" s="162"/>
      <c r="P1" s="162"/>
      <c r="Q1" s="163"/>
      <c r="S1"/>
      <c r="T1"/>
    </row>
    <row r="2" spans="1:20" ht="31.5" customHeight="1" thickBot="1" x14ac:dyDescent="0.25">
      <c r="A2" s="164" t="s">
        <v>92</v>
      </c>
      <c r="B2" s="165"/>
      <c r="C2" s="165"/>
      <c r="D2" s="165"/>
      <c r="E2" s="165"/>
      <c r="F2" s="166"/>
      <c r="G2" s="51"/>
      <c r="H2" s="51"/>
      <c r="I2" s="72"/>
      <c r="J2" s="72"/>
      <c r="K2" s="72"/>
      <c r="L2" s="72"/>
      <c r="M2" s="72"/>
      <c r="N2" s="72"/>
      <c r="O2" s="72"/>
      <c r="P2" s="72"/>
      <c r="Q2" s="72"/>
      <c r="R2" s="13"/>
    </row>
    <row r="3" spans="1:20" ht="33.75" customHeight="1" thickBot="1" x14ac:dyDescent="0.3">
      <c r="A3" s="43" t="s">
        <v>83</v>
      </c>
      <c r="B3" s="66"/>
      <c r="C3" s="167" t="s">
        <v>84</v>
      </c>
      <c r="D3" s="168"/>
      <c r="E3" s="168"/>
      <c r="F3" s="169"/>
      <c r="G3" s="49"/>
      <c r="H3" s="31"/>
      <c r="N3" s="13"/>
      <c r="O3" s="38"/>
      <c r="P3" s="42"/>
      <c r="Q3" s="13"/>
      <c r="R3" s="13"/>
    </row>
    <row r="4" spans="1:20" ht="15.75" x14ac:dyDescent="0.25">
      <c r="A4" s="44">
        <v>2</v>
      </c>
      <c r="B4" s="50"/>
      <c r="C4" s="133" t="s">
        <v>81</v>
      </c>
      <c r="D4" s="134"/>
      <c r="E4" s="52" t="s">
        <v>82</v>
      </c>
      <c r="F4" s="53" t="s">
        <v>86</v>
      </c>
      <c r="G4" s="32"/>
      <c r="H4" s="31"/>
      <c r="N4" s="13"/>
      <c r="O4" s="38"/>
      <c r="P4" s="42"/>
      <c r="Q4" s="13"/>
      <c r="R4" s="13"/>
    </row>
    <row r="5" spans="1:20" ht="15.75" x14ac:dyDescent="0.25">
      <c r="A5" s="44">
        <v>4</v>
      </c>
      <c r="B5" s="47"/>
      <c r="C5" s="59" t="s">
        <v>85</v>
      </c>
      <c r="D5" s="54">
        <v>0</v>
      </c>
      <c r="E5" s="55" t="s">
        <v>98</v>
      </c>
      <c r="F5" s="35">
        <f>QUARTILE($A$4:$A$19,D5                                )</f>
        <v>2</v>
      </c>
      <c r="H5" s="24"/>
      <c r="N5" s="13"/>
      <c r="O5" s="38"/>
      <c r="P5" s="42"/>
      <c r="Q5" s="13"/>
      <c r="R5" s="13"/>
    </row>
    <row r="6" spans="1:20" ht="15.75" x14ac:dyDescent="0.25">
      <c r="A6" s="44">
        <v>3</v>
      </c>
      <c r="B6" s="47"/>
      <c r="C6" s="59" t="s">
        <v>87</v>
      </c>
      <c r="D6" s="54">
        <v>1</v>
      </c>
      <c r="E6" s="55" t="s">
        <v>99</v>
      </c>
      <c r="F6" s="35">
        <f t="shared" ref="F6:F9" si="0">QUARTILE($A$4:$A$19,D6                                )</f>
        <v>4</v>
      </c>
      <c r="H6" s="24"/>
      <c r="N6" s="13"/>
      <c r="O6" s="38"/>
      <c r="P6" s="42"/>
      <c r="Q6" s="13"/>
      <c r="R6" s="13"/>
    </row>
    <row r="7" spans="1:20" ht="16.5" customHeight="1" x14ac:dyDescent="0.25">
      <c r="A7" s="44">
        <v>5</v>
      </c>
      <c r="B7" s="47"/>
      <c r="C7" s="59" t="s">
        <v>88</v>
      </c>
      <c r="D7" s="54">
        <v>2</v>
      </c>
      <c r="E7" s="55" t="s">
        <v>100</v>
      </c>
      <c r="F7" s="35">
        <f t="shared" si="0"/>
        <v>6.5</v>
      </c>
      <c r="H7" s="24"/>
      <c r="N7" s="13"/>
      <c r="O7" s="38"/>
      <c r="P7" s="42"/>
      <c r="Q7" s="13"/>
      <c r="R7" s="13"/>
    </row>
    <row r="8" spans="1:20" ht="16.5" customHeight="1" x14ac:dyDescent="0.25">
      <c r="A8" s="44">
        <v>4</v>
      </c>
      <c r="B8" s="47"/>
      <c r="C8" s="59" t="s">
        <v>89</v>
      </c>
      <c r="D8" s="54">
        <v>3</v>
      </c>
      <c r="E8" s="55" t="s">
        <v>101</v>
      </c>
      <c r="F8" s="35">
        <f t="shared" si="0"/>
        <v>9</v>
      </c>
      <c r="H8" s="24"/>
      <c r="N8" s="13"/>
      <c r="O8" s="13"/>
      <c r="P8" s="13"/>
      <c r="Q8" s="13"/>
      <c r="R8" s="13"/>
    </row>
    <row r="9" spans="1:20" ht="16.5" customHeight="1" x14ac:dyDescent="0.25">
      <c r="A9" s="44">
        <v>14</v>
      </c>
      <c r="B9" s="47"/>
      <c r="C9" s="59" t="s">
        <v>90</v>
      </c>
      <c r="D9" s="54">
        <v>4</v>
      </c>
      <c r="E9" s="55" t="s">
        <v>102</v>
      </c>
      <c r="F9" s="35">
        <f t="shared" si="0"/>
        <v>14</v>
      </c>
      <c r="H9" s="24"/>
      <c r="N9" s="13"/>
      <c r="O9" s="13"/>
      <c r="P9" s="13"/>
      <c r="Q9" s="13"/>
      <c r="R9" s="13"/>
    </row>
    <row r="10" spans="1:20" ht="15" x14ac:dyDescent="0.25">
      <c r="A10" s="44">
        <v>8</v>
      </c>
      <c r="B10" s="47"/>
      <c r="C10" s="39"/>
      <c r="D10" s="39"/>
      <c r="H10" s="24"/>
      <c r="N10" s="13"/>
      <c r="O10" s="13"/>
      <c r="P10" s="13"/>
      <c r="Q10" s="13"/>
      <c r="R10" s="13"/>
    </row>
    <row r="11" spans="1:20" ht="15.75" x14ac:dyDescent="0.25">
      <c r="A11" s="45">
        <v>9</v>
      </c>
      <c r="B11" s="48"/>
      <c r="C11" s="107" t="s">
        <v>107</v>
      </c>
      <c r="D11" s="108"/>
      <c r="E11" s="56" t="s">
        <v>91</v>
      </c>
      <c r="F11" s="36">
        <f>AVERAGE(A4:A19)</f>
        <v>6.9375</v>
      </c>
      <c r="H11" s="24"/>
      <c r="N11" s="13"/>
      <c r="O11" s="13"/>
      <c r="P11" s="13"/>
      <c r="Q11" s="13"/>
      <c r="R11" s="13"/>
    </row>
    <row r="12" spans="1:20" ht="15" x14ac:dyDescent="0.25">
      <c r="A12" s="44">
        <v>4</v>
      </c>
      <c r="B12" s="47"/>
      <c r="C12" s="39"/>
      <c r="D12" s="39"/>
      <c r="H12" s="24"/>
      <c r="N12" s="13"/>
      <c r="O12" s="13"/>
      <c r="P12" s="13"/>
      <c r="Q12" s="13"/>
      <c r="R12" s="13"/>
    </row>
    <row r="13" spans="1:20" ht="16.5" customHeight="1" x14ac:dyDescent="0.25">
      <c r="A13" s="44">
        <v>5</v>
      </c>
      <c r="D13" s="59" t="s">
        <v>97</v>
      </c>
      <c r="E13" s="58" t="s">
        <v>103</v>
      </c>
      <c r="F13" s="57">
        <f>F8-F6</f>
        <v>5</v>
      </c>
      <c r="G13" s="34"/>
      <c r="H13" s="24"/>
      <c r="N13" s="13"/>
      <c r="O13" s="13"/>
      <c r="P13" s="13"/>
      <c r="Q13" s="13"/>
      <c r="R13" s="13"/>
    </row>
    <row r="14" spans="1:20" ht="15" x14ac:dyDescent="0.25">
      <c r="A14" s="44">
        <v>6</v>
      </c>
      <c r="B14" s="47"/>
      <c r="C14" s="39"/>
      <c r="D14" s="39"/>
      <c r="G14" s="37"/>
      <c r="N14" s="13"/>
      <c r="O14" s="13"/>
      <c r="P14" s="13"/>
      <c r="Q14" s="13"/>
      <c r="R14" s="13"/>
    </row>
    <row r="15" spans="1:20" ht="15" customHeight="1" x14ac:dyDescent="0.25">
      <c r="A15" s="44">
        <v>7</v>
      </c>
      <c r="B15" s="47"/>
      <c r="C15" s="39"/>
      <c r="D15" s="109" t="s">
        <v>96</v>
      </c>
      <c r="E15" s="110"/>
      <c r="F15" s="111"/>
      <c r="G15" s="37"/>
      <c r="N15" s="13"/>
      <c r="O15" s="13"/>
      <c r="P15" s="13"/>
      <c r="Q15" s="13"/>
      <c r="R15" s="13"/>
    </row>
    <row r="16" spans="1:20" ht="15" customHeight="1" x14ac:dyDescent="0.25">
      <c r="A16" s="44">
        <v>8</v>
      </c>
      <c r="B16" s="47"/>
      <c r="C16" s="39"/>
      <c r="D16" s="112"/>
      <c r="E16" s="113"/>
      <c r="F16" s="114"/>
      <c r="N16" s="13"/>
      <c r="O16" s="13"/>
      <c r="P16" s="13"/>
      <c r="Q16" s="13"/>
      <c r="R16" s="13"/>
    </row>
    <row r="17" spans="1:20" ht="15" customHeight="1" x14ac:dyDescent="0.25">
      <c r="A17" s="44">
        <v>9</v>
      </c>
      <c r="B17" s="47"/>
      <c r="C17" s="39"/>
      <c r="D17" s="115"/>
      <c r="E17" s="116"/>
      <c r="F17" s="117"/>
      <c r="N17" s="13"/>
      <c r="O17" s="13"/>
      <c r="P17" s="13"/>
      <c r="Q17" s="13"/>
      <c r="R17" s="13"/>
    </row>
    <row r="18" spans="1:20" ht="15" x14ac:dyDescent="0.25">
      <c r="A18" s="44">
        <v>11</v>
      </c>
      <c r="B18" s="47"/>
      <c r="C18" s="39"/>
      <c r="D18" s="39"/>
    </row>
    <row r="19" spans="1:20" ht="15" x14ac:dyDescent="0.25">
      <c r="A19" s="46">
        <v>12</v>
      </c>
      <c r="B19" s="47"/>
      <c r="C19" s="39"/>
      <c r="D19" s="39"/>
    </row>
    <row r="20" spans="1:20" ht="4.5" customHeight="1" x14ac:dyDescent="0.2"/>
    <row r="21" spans="1:20" ht="4.5" customHeight="1" x14ac:dyDescent="0.2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1"/>
    </row>
    <row r="22" spans="1:20" ht="5.25" customHeight="1" x14ac:dyDescent="0.2"/>
    <row r="23" spans="1:20" ht="26.25" customHeight="1" x14ac:dyDescent="0.25">
      <c r="A23" s="59" t="s">
        <v>93</v>
      </c>
      <c r="B23" s="62"/>
      <c r="C23" s="121" t="s">
        <v>92</v>
      </c>
      <c r="D23" s="122"/>
      <c r="E23" s="122"/>
      <c r="F23" s="123"/>
      <c r="G23" s="62"/>
      <c r="H23" s="152" t="s">
        <v>108</v>
      </c>
      <c r="I23" s="153"/>
      <c r="J23" s="153"/>
      <c r="K23" s="154"/>
    </row>
    <row r="24" spans="1:20" ht="15.75" x14ac:dyDescent="0.25">
      <c r="A24" s="64">
        <v>10</v>
      </c>
      <c r="C24" s="54">
        <v>0</v>
      </c>
      <c r="D24" s="106" t="s">
        <v>98</v>
      </c>
      <c r="E24" s="106"/>
      <c r="F24" s="35">
        <f>QUARTILE($A$24:$A$31,C24)</f>
        <v>10</v>
      </c>
      <c r="H24" s="155"/>
      <c r="I24" s="156"/>
      <c r="J24" s="156"/>
      <c r="K24" s="157"/>
    </row>
    <row r="25" spans="1:20" ht="15.75" x14ac:dyDescent="0.25">
      <c r="A25" s="64">
        <v>12</v>
      </c>
      <c r="C25" s="54">
        <v>1</v>
      </c>
      <c r="D25" s="106" t="s">
        <v>99</v>
      </c>
      <c r="E25" s="106"/>
      <c r="F25" s="35">
        <f t="shared" ref="F25:F28" si="1">QUARTILE($A$24:$A$31,C25)</f>
        <v>18</v>
      </c>
      <c r="H25" s="158"/>
      <c r="I25" s="159"/>
      <c r="J25" s="159"/>
      <c r="K25" s="160"/>
    </row>
    <row r="26" spans="1:20" ht="15.75" x14ac:dyDescent="0.25">
      <c r="A26" s="64">
        <v>20</v>
      </c>
      <c r="C26" s="54">
        <v>2</v>
      </c>
      <c r="D26" s="106" t="s">
        <v>100</v>
      </c>
      <c r="E26" s="106"/>
      <c r="F26" s="35">
        <f t="shared" si="1"/>
        <v>26.5</v>
      </c>
      <c r="I26" s="24"/>
    </row>
    <row r="27" spans="1:20" ht="15.75" x14ac:dyDescent="0.25">
      <c r="A27" s="64">
        <v>25</v>
      </c>
      <c r="C27" s="54">
        <v>3</v>
      </c>
      <c r="D27" s="106" t="s">
        <v>101</v>
      </c>
      <c r="E27" s="106"/>
      <c r="F27" s="35">
        <f t="shared" si="1"/>
        <v>31</v>
      </c>
      <c r="I27" s="24"/>
    </row>
    <row r="28" spans="1:20" ht="15.75" x14ac:dyDescent="0.25">
      <c r="A28" s="64">
        <v>28</v>
      </c>
      <c r="C28" s="54">
        <v>4</v>
      </c>
      <c r="D28" s="106" t="s">
        <v>102</v>
      </c>
      <c r="E28" s="106"/>
      <c r="F28" s="35">
        <f t="shared" si="1"/>
        <v>60</v>
      </c>
      <c r="I28" s="24"/>
    </row>
    <row r="29" spans="1:20" x14ac:dyDescent="0.2">
      <c r="A29" s="64">
        <v>30</v>
      </c>
      <c r="I29" s="24"/>
    </row>
    <row r="30" spans="1:20" ht="15.75" x14ac:dyDescent="0.25">
      <c r="A30" s="64">
        <v>34</v>
      </c>
      <c r="C30" s="39"/>
      <c r="D30" s="39"/>
      <c r="E30" s="56" t="s">
        <v>91</v>
      </c>
      <c r="F30" s="36">
        <f>AVERAGE(A24:A31)</f>
        <v>27.375</v>
      </c>
      <c r="G30" s="34"/>
      <c r="H30" s="34"/>
      <c r="I30" s="24"/>
    </row>
    <row r="31" spans="1:20" ht="15" x14ac:dyDescent="0.25">
      <c r="A31" s="65">
        <v>60</v>
      </c>
      <c r="C31" s="33"/>
      <c r="D31" s="33"/>
      <c r="G31" s="34"/>
      <c r="H31" s="34"/>
      <c r="I31" s="24"/>
    </row>
    <row r="32" spans="1:20" ht="15.75" x14ac:dyDescent="0.25">
      <c r="A32" s="63"/>
      <c r="C32" s="39"/>
      <c r="D32" s="59" t="s">
        <v>97</v>
      </c>
      <c r="E32" s="58" t="s">
        <v>103</v>
      </c>
      <c r="F32" s="57">
        <f>F27-F25</f>
        <v>13</v>
      </c>
      <c r="G32" s="34"/>
      <c r="H32" s="34"/>
      <c r="I32" s="24"/>
    </row>
    <row r="33" spans="7:9" ht="15" x14ac:dyDescent="0.25">
      <c r="G33" s="34"/>
      <c r="H33" s="34"/>
      <c r="I33" s="24"/>
    </row>
    <row r="34" spans="7:9" x14ac:dyDescent="0.2">
      <c r="G34" s="37"/>
      <c r="H34" s="37"/>
    </row>
    <row r="35" spans="7:9" x14ac:dyDescent="0.2">
      <c r="G35" s="37"/>
      <c r="H35" s="37"/>
    </row>
  </sheetData>
  <mergeCells count="15">
    <mergeCell ref="C11:D11"/>
    <mergeCell ref="A1:F1"/>
    <mergeCell ref="H1:Q1"/>
    <mergeCell ref="A2:F2"/>
    <mergeCell ref="C3:F3"/>
    <mergeCell ref="C4:D4"/>
    <mergeCell ref="D26:E26"/>
    <mergeCell ref="D27:E27"/>
    <mergeCell ref="D28:E28"/>
    <mergeCell ref="D15:F17"/>
    <mergeCell ref="A21:T21"/>
    <mergeCell ref="C23:F23"/>
    <mergeCell ref="H23:K25"/>
    <mergeCell ref="D24:E24"/>
    <mergeCell ref="D25:E2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8"/>
  <sheetViews>
    <sheetView zoomScale="120" zoomScaleNormal="120" workbookViewId="0">
      <selection activeCell="C2" sqref="C2"/>
    </sheetView>
  </sheetViews>
  <sheetFormatPr defaultColWidth="9.140625" defaultRowHeight="15.75" x14ac:dyDescent="0.25"/>
  <cols>
    <col min="1" max="1" width="8.140625" style="6" customWidth="1"/>
    <col min="2" max="2" width="19.28515625" style="8" customWidth="1"/>
    <col min="3" max="3" width="16.85546875" style="6" customWidth="1"/>
    <col min="4" max="16384" width="9.140625" style="4"/>
  </cols>
  <sheetData>
    <row r="1" spans="1:3" s="5" customFormat="1" ht="23.25" customHeight="1" x14ac:dyDescent="0.25">
      <c r="A1" s="6"/>
      <c r="B1" s="80" t="s">
        <v>1</v>
      </c>
      <c r="C1" s="81" t="s">
        <v>2</v>
      </c>
    </row>
    <row r="2" spans="1:3" s="5" customFormat="1" ht="23.25" customHeight="1" x14ac:dyDescent="0.25">
      <c r="A2" s="6">
        <v>10</v>
      </c>
      <c r="B2" s="7" t="s">
        <v>3</v>
      </c>
      <c r="C2" s="76"/>
    </row>
    <row r="3" spans="1:3" s="5" customFormat="1" ht="23.25" customHeight="1" x14ac:dyDescent="0.25">
      <c r="A3" s="6">
        <v>50</v>
      </c>
      <c r="B3" s="7" t="s">
        <v>4</v>
      </c>
      <c r="C3" s="76"/>
    </row>
    <row r="4" spans="1:3" s="5" customFormat="1" ht="23.25" customHeight="1" x14ac:dyDescent="0.25">
      <c r="A4" s="6">
        <v>100</v>
      </c>
      <c r="B4" s="7" t="s">
        <v>7</v>
      </c>
      <c r="C4" s="76"/>
    </row>
    <row r="5" spans="1:3" s="5" customFormat="1" ht="23.25" customHeight="1" x14ac:dyDescent="0.25">
      <c r="A5" s="6">
        <v>40</v>
      </c>
      <c r="B5" s="7" t="s">
        <v>5</v>
      </c>
      <c r="C5" s="76"/>
    </row>
    <row r="6" spans="1:3" s="5" customFormat="1" ht="23.25" customHeight="1" x14ac:dyDescent="0.25">
      <c r="A6" s="6">
        <v>200</v>
      </c>
      <c r="B6" s="7" t="s">
        <v>0</v>
      </c>
      <c r="C6" s="76"/>
    </row>
    <row r="7" spans="1:3" s="5" customFormat="1" ht="23.25" customHeight="1" x14ac:dyDescent="0.25">
      <c r="A7" s="74">
        <v>30</v>
      </c>
      <c r="B7" s="75" t="s">
        <v>6</v>
      </c>
      <c r="C7" s="100"/>
    </row>
    <row r="8" spans="1:3" s="5" customFormat="1" ht="23.25" customHeight="1" x14ac:dyDescent="0.25">
      <c r="A8" s="9"/>
      <c r="B8" s="10" t="s">
        <v>8</v>
      </c>
      <c r="C8" s="79"/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13"/>
  <sheetViews>
    <sheetView zoomScale="120" zoomScaleNormal="120" workbookViewId="0"/>
  </sheetViews>
  <sheetFormatPr defaultRowHeight="15.75" customHeight="1" x14ac:dyDescent="0.25"/>
  <cols>
    <col min="1" max="1" width="15.42578125" style="22" customWidth="1"/>
    <col min="2" max="2" width="15.28515625" style="22" customWidth="1"/>
    <col min="3" max="4" width="9.28515625" customWidth="1"/>
    <col min="5" max="5" width="22" customWidth="1"/>
    <col min="6" max="6" width="23.28515625" customWidth="1"/>
  </cols>
  <sheetData>
    <row r="1" spans="1:6" ht="42" customHeight="1" x14ac:dyDescent="0.25">
      <c r="A1" s="101" t="s">
        <v>55</v>
      </c>
      <c r="B1" s="102" t="s">
        <v>54</v>
      </c>
    </row>
    <row r="2" spans="1:6" ht="15.75" customHeight="1" x14ac:dyDescent="0.25">
      <c r="A2" s="11" t="s">
        <v>57</v>
      </c>
      <c r="B2" s="11" t="s">
        <v>56</v>
      </c>
    </row>
    <row r="3" spans="1:6" ht="15.75" customHeight="1" x14ac:dyDescent="0.25">
      <c r="A3" s="11" t="s">
        <v>59</v>
      </c>
      <c r="B3" s="11" t="s">
        <v>58</v>
      </c>
    </row>
    <row r="4" spans="1:6" ht="15.75" customHeight="1" x14ac:dyDescent="0.25">
      <c r="A4" s="11" t="s">
        <v>61</v>
      </c>
      <c r="B4" s="11" t="s">
        <v>60</v>
      </c>
      <c r="F4" s="26"/>
    </row>
    <row r="5" spans="1:6" ht="15.75" customHeight="1" x14ac:dyDescent="0.25">
      <c r="A5" s="11" t="s">
        <v>63</v>
      </c>
      <c r="B5" s="11" t="s">
        <v>62</v>
      </c>
      <c r="F5" s="26"/>
    </row>
    <row r="6" spans="1:6" ht="15.75" customHeight="1" x14ac:dyDescent="0.25">
      <c r="A6" s="11" t="s">
        <v>65</v>
      </c>
      <c r="B6" s="11" t="s">
        <v>64</v>
      </c>
      <c r="F6" s="26"/>
    </row>
    <row r="7" spans="1:6" ht="15.75" customHeight="1" x14ac:dyDescent="0.25">
      <c r="A7" s="11" t="s">
        <v>67</v>
      </c>
      <c r="B7" s="11" t="s">
        <v>66</v>
      </c>
      <c r="F7" s="26"/>
    </row>
    <row r="8" spans="1:6" ht="15.75" customHeight="1" x14ac:dyDescent="0.25">
      <c r="A8" s="11" t="s">
        <v>69</v>
      </c>
      <c r="B8" s="11" t="s">
        <v>68</v>
      </c>
      <c r="F8" s="26"/>
    </row>
    <row r="9" spans="1:6" ht="15.75" customHeight="1" x14ac:dyDescent="0.25">
      <c r="A9" s="11" t="s">
        <v>71</v>
      </c>
      <c r="B9" s="11" t="s">
        <v>70</v>
      </c>
      <c r="F9" s="26"/>
    </row>
    <row r="10" spans="1:6" ht="15.75" customHeight="1" x14ac:dyDescent="0.25">
      <c r="A10" s="11" t="s">
        <v>73</v>
      </c>
      <c r="B10" s="11" t="s">
        <v>72</v>
      </c>
      <c r="F10" s="26"/>
    </row>
    <row r="11" spans="1:6" ht="15.75" customHeight="1" x14ac:dyDescent="0.25">
      <c r="A11" s="11" t="s">
        <v>75</v>
      </c>
      <c r="B11" s="11" t="s">
        <v>74</v>
      </c>
      <c r="F11" s="26"/>
    </row>
    <row r="12" spans="1:6" ht="15.75" customHeight="1" x14ac:dyDescent="0.25">
      <c r="A12" s="11" t="s">
        <v>77</v>
      </c>
      <c r="B12" s="11" t="s">
        <v>76</v>
      </c>
      <c r="F12" s="26"/>
    </row>
    <row r="13" spans="1:6" ht="15.75" customHeight="1" x14ac:dyDescent="0.25">
      <c r="A13" s="11" t="s">
        <v>79</v>
      </c>
      <c r="B13" s="11" t="s">
        <v>78</v>
      </c>
      <c r="F13" s="26"/>
    </row>
  </sheetData>
  <sortState xmlns:xlrd2="http://schemas.microsoft.com/office/spreadsheetml/2017/richdata2" ref="A2:B13">
    <sortCondition ref="A2:A1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D1:E28"/>
  <sheetViews>
    <sheetView zoomScale="110" zoomScaleNormal="110" workbookViewId="0">
      <selection activeCell="D2" sqref="D2"/>
    </sheetView>
  </sheetViews>
  <sheetFormatPr defaultRowHeight="12.75" x14ac:dyDescent="0.2"/>
  <cols>
    <col min="1" max="2" width="14.5703125" customWidth="1"/>
    <col min="3" max="3" width="16.5703125" customWidth="1"/>
    <col min="4" max="4" width="20" style="21" customWidth="1"/>
    <col min="5" max="5" width="18.85546875" style="21" customWidth="1"/>
  </cols>
  <sheetData>
    <row r="1" spans="4:5" ht="39.75" customHeight="1" x14ac:dyDescent="0.25">
      <c r="D1" s="25" t="s">
        <v>55</v>
      </c>
      <c r="E1" s="25" t="s">
        <v>54</v>
      </c>
    </row>
    <row r="2" spans="4:5" ht="24.75" customHeight="1" x14ac:dyDescent="0.25">
      <c r="D2" s="82"/>
      <c r="E2" s="82"/>
    </row>
    <row r="3" spans="4:5" ht="16.5" customHeight="1" x14ac:dyDescent="0.25">
      <c r="D3" s="82"/>
      <c r="E3" s="82"/>
    </row>
    <row r="4" spans="4:5" ht="16.5" customHeight="1" x14ac:dyDescent="0.25">
      <c r="D4" s="82"/>
      <c r="E4" s="82"/>
    </row>
    <row r="5" spans="4:5" ht="16.5" customHeight="1" x14ac:dyDescent="0.25">
      <c r="D5" s="82"/>
      <c r="E5" s="82"/>
    </row>
    <row r="6" spans="4:5" ht="16.5" customHeight="1" x14ac:dyDescent="0.25">
      <c r="D6" s="82"/>
      <c r="E6" s="82"/>
    </row>
    <row r="7" spans="4:5" ht="16.5" customHeight="1" x14ac:dyDescent="0.25">
      <c r="D7" s="82"/>
      <c r="E7" s="82"/>
    </row>
    <row r="8" spans="4:5" ht="16.5" customHeight="1" x14ac:dyDescent="0.25">
      <c r="D8" s="82"/>
      <c r="E8" s="82"/>
    </row>
    <row r="9" spans="4:5" ht="16.5" customHeight="1" x14ac:dyDescent="0.25">
      <c r="D9" s="82"/>
      <c r="E9" s="82"/>
    </row>
    <row r="10" spans="4:5" ht="16.5" customHeight="1" x14ac:dyDescent="0.25">
      <c r="D10" s="82"/>
      <c r="E10" s="82"/>
    </row>
    <row r="11" spans="4:5" ht="16.5" customHeight="1" x14ac:dyDescent="0.25">
      <c r="D11" s="82"/>
      <c r="E11" s="82"/>
    </row>
    <row r="12" spans="4:5" ht="16.5" customHeight="1" x14ac:dyDescent="0.25">
      <c r="D12" s="82"/>
      <c r="E12" s="82"/>
    </row>
    <row r="13" spans="4:5" ht="16.5" customHeight="1" x14ac:dyDescent="0.25">
      <c r="D13" s="82"/>
      <c r="E13" s="82"/>
    </row>
    <row r="14" spans="4:5" ht="15" x14ac:dyDescent="0.25">
      <c r="D14" s="11"/>
      <c r="E14" s="11"/>
    </row>
    <row r="15" spans="4:5" ht="15" x14ac:dyDescent="0.25">
      <c r="D15" s="11"/>
      <c r="E15" s="11"/>
    </row>
    <row r="16" spans="4:5" ht="15" x14ac:dyDescent="0.25">
      <c r="D16"/>
      <c r="E16" s="11"/>
    </row>
    <row r="17" spans="4:5" ht="15" x14ac:dyDescent="0.25">
      <c r="D17" s="11"/>
      <c r="E17" s="11"/>
    </row>
    <row r="18" spans="4:5" ht="15" x14ac:dyDescent="0.25">
      <c r="D18" s="11"/>
      <c r="E18" s="28"/>
    </row>
    <row r="19" spans="4:5" x14ac:dyDescent="0.2">
      <c r="E19" s="27"/>
    </row>
    <row r="20" spans="4:5" x14ac:dyDescent="0.2">
      <c r="E20" s="27"/>
    </row>
    <row r="21" spans="4:5" x14ac:dyDescent="0.2">
      <c r="E21" s="27"/>
    </row>
    <row r="22" spans="4:5" x14ac:dyDescent="0.2">
      <c r="E22" s="27"/>
    </row>
    <row r="23" spans="4:5" x14ac:dyDescent="0.2">
      <c r="E23" s="27"/>
    </row>
    <row r="24" spans="4:5" x14ac:dyDescent="0.2">
      <c r="E24" s="27"/>
    </row>
    <row r="25" spans="4:5" x14ac:dyDescent="0.2">
      <c r="E25" s="27"/>
    </row>
    <row r="26" spans="4:5" x14ac:dyDescent="0.2">
      <c r="E26" s="27"/>
    </row>
    <row r="27" spans="4:5" x14ac:dyDescent="0.2">
      <c r="E27" s="27"/>
    </row>
    <row r="28" spans="4:5" x14ac:dyDescent="0.2">
      <c r="E28" s="27"/>
    </row>
  </sheetData>
  <dataValidations count="1">
    <dataValidation allowBlank="1" showInputMessage="1" showErrorMessage="1" sqref="E5:E7" xr:uid="{00000000-0002-0000-0500-000000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B12"/>
  <sheetViews>
    <sheetView workbookViewId="0"/>
  </sheetViews>
  <sheetFormatPr defaultRowHeight="18.75" x14ac:dyDescent="0.3"/>
  <cols>
    <col min="1" max="1" width="14.7109375" style="83" customWidth="1"/>
    <col min="2" max="2" width="32" style="19" customWidth="1"/>
    <col min="6" max="7" width="12" customWidth="1"/>
  </cols>
  <sheetData>
    <row r="1" spans="1:2" ht="27" customHeight="1" x14ac:dyDescent="0.3">
      <c r="A1" s="84" t="s">
        <v>112</v>
      </c>
      <c r="B1" s="85" t="s">
        <v>32</v>
      </c>
    </row>
    <row r="2" spans="1:2" ht="25.5" customHeight="1" x14ac:dyDescent="0.3">
      <c r="A2" s="83">
        <v>0</v>
      </c>
      <c r="B2" s="18" t="s">
        <v>9</v>
      </c>
    </row>
    <row r="3" spans="1:2" x14ac:dyDescent="0.3">
      <c r="A3" s="83">
        <v>1</v>
      </c>
      <c r="B3" s="18" t="s">
        <v>9</v>
      </c>
    </row>
    <row r="4" spans="1:2" x14ac:dyDescent="0.3">
      <c r="A4" s="83">
        <v>2</v>
      </c>
      <c r="B4" s="18" t="s">
        <v>9</v>
      </c>
    </row>
    <row r="5" spans="1:2" x14ac:dyDescent="0.3">
      <c r="A5" s="83">
        <v>3</v>
      </c>
      <c r="B5" s="18" t="s">
        <v>9</v>
      </c>
    </row>
    <row r="6" spans="1:2" x14ac:dyDescent="0.3">
      <c r="A6" s="83">
        <v>4</v>
      </c>
      <c r="B6" s="18" t="s">
        <v>33</v>
      </c>
    </row>
    <row r="7" spans="1:2" x14ac:dyDescent="0.3">
      <c r="A7" s="83">
        <v>5</v>
      </c>
      <c r="B7" s="18" t="s">
        <v>34</v>
      </c>
    </row>
    <row r="8" spans="1:2" x14ac:dyDescent="0.3">
      <c r="A8" s="83">
        <v>6</v>
      </c>
      <c r="B8" s="18" t="s">
        <v>35</v>
      </c>
    </row>
    <row r="9" spans="1:2" x14ac:dyDescent="0.3">
      <c r="A9" s="83">
        <v>7</v>
      </c>
      <c r="B9" s="18" t="s">
        <v>36</v>
      </c>
    </row>
    <row r="10" spans="1:2" x14ac:dyDescent="0.3">
      <c r="A10" s="83">
        <v>8</v>
      </c>
      <c r="B10" s="18" t="s">
        <v>37</v>
      </c>
    </row>
    <row r="11" spans="1:2" x14ac:dyDescent="0.3">
      <c r="A11" s="83">
        <v>9</v>
      </c>
      <c r="B11" s="18" t="s">
        <v>38</v>
      </c>
    </row>
    <row r="12" spans="1:2" x14ac:dyDescent="0.3">
      <c r="A12" s="83">
        <v>10</v>
      </c>
      <c r="B12" s="18" t="s">
        <v>113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795A-919B-4A03-B320-A8450C0254EB}">
  <sheetPr>
    <tabColor rgb="FFFFC000"/>
    <pageSetUpPr fitToPage="1"/>
  </sheetPr>
  <dimension ref="A1:G34"/>
  <sheetViews>
    <sheetView zoomScaleNormal="100" workbookViewId="0">
      <selection activeCell="E4" sqref="E4"/>
    </sheetView>
  </sheetViews>
  <sheetFormatPr defaultColWidth="9.140625" defaultRowHeight="12.75" x14ac:dyDescent="0.2"/>
  <cols>
    <col min="1" max="1" width="24.42578125" style="20" bestFit="1" customWidth="1"/>
    <col min="2" max="4" width="12.42578125" style="20" customWidth="1"/>
    <col min="5" max="5" width="17.28515625" style="20" customWidth="1"/>
    <col min="6" max="6" width="29.5703125" style="24" customWidth="1"/>
    <col min="7" max="16384" width="9.140625" style="20"/>
  </cols>
  <sheetData>
    <row r="1" spans="1:7" ht="28.5" customHeight="1" x14ac:dyDescent="0.2">
      <c r="A1" s="105" t="s">
        <v>39</v>
      </c>
      <c r="B1" s="105"/>
      <c r="C1" s="105"/>
      <c r="D1" s="105"/>
      <c r="E1" s="105"/>
      <c r="F1" s="105"/>
    </row>
    <row r="2" spans="1:7" s="23" customFormat="1" ht="24.75" customHeight="1" x14ac:dyDescent="0.2">
      <c r="A2" s="86"/>
      <c r="B2" s="87" t="s">
        <v>40</v>
      </c>
      <c r="C2" s="87" t="s">
        <v>41</v>
      </c>
      <c r="D2" s="87" t="s">
        <v>42</v>
      </c>
      <c r="E2" s="87" t="s">
        <v>43</v>
      </c>
      <c r="F2" s="86"/>
    </row>
    <row r="3" spans="1:7" ht="15" customHeight="1" x14ac:dyDescent="0.25">
      <c r="A3" s="88"/>
      <c r="B3" s="89">
        <v>0.2</v>
      </c>
      <c r="C3" s="89">
        <v>0.35</v>
      </c>
      <c r="D3" s="89">
        <v>0.45</v>
      </c>
      <c r="E3" s="89">
        <f>SUM(B3:D3)</f>
        <v>1</v>
      </c>
      <c r="F3" s="90" t="s">
        <v>32</v>
      </c>
      <c r="G3" s="13"/>
    </row>
    <row r="4" spans="1:7" s="22" customFormat="1" ht="24" customHeight="1" x14ac:dyDescent="0.4">
      <c r="A4" s="11" t="s">
        <v>44</v>
      </c>
      <c r="B4" s="91">
        <v>4.5</v>
      </c>
      <c r="C4" s="91">
        <v>1.9000000000000004</v>
      </c>
      <c r="D4" s="91">
        <v>3.8500000000000005</v>
      </c>
      <c r="E4" s="92"/>
      <c r="F4" s="82"/>
      <c r="G4" s="104"/>
    </row>
    <row r="5" spans="1:7" s="22" customFormat="1" ht="24" customHeight="1" x14ac:dyDescent="0.4">
      <c r="A5" s="11" t="s">
        <v>45</v>
      </c>
      <c r="B5" s="91">
        <v>5.8000000000000007</v>
      </c>
      <c r="C5" s="91">
        <v>5.8000000000000007</v>
      </c>
      <c r="D5" s="91">
        <v>9.7000000000000011</v>
      </c>
      <c r="E5" s="92"/>
      <c r="F5" s="82"/>
      <c r="G5" s="93"/>
    </row>
    <row r="6" spans="1:7" s="22" customFormat="1" ht="24" customHeight="1" x14ac:dyDescent="0.4">
      <c r="A6" s="11" t="s">
        <v>46</v>
      </c>
      <c r="B6" s="91">
        <v>9</v>
      </c>
      <c r="C6" s="91">
        <v>9.6999999999999993</v>
      </c>
      <c r="D6" s="91">
        <v>9.5</v>
      </c>
      <c r="E6" s="92"/>
      <c r="F6" s="82"/>
      <c r="G6" s="93"/>
    </row>
    <row r="7" spans="1:7" s="22" customFormat="1" ht="24" customHeight="1" x14ac:dyDescent="0.4">
      <c r="A7" s="11" t="s">
        <v>47</v>
      </c>
      <c r="B7" s="91">
        <v>10</v>
      </c>
      <c r="C7" s="91">
        <v>9</v>
      </c>
      <c r="D7" s="91">
        <v>8.5</v>
      </c>
      <c r="E7" s="92"/>
      <c r="F7" s="82"/>
      <c r="G7" s="93"/>
    </row>
    <row r="8" spans="1:7" s="22" customFormat="1" ht="24" customHeight="1" x14ac:dyDescent="0.4">
      <c r="A8" s="11" t="s">
        <v>48</v>
      </c>
      <c r="B8" s="91">
        <v>5</v>
      </c>
      <c r="C8" s="91">
        <v>7.6999999999999993</v>
      </c>
      <c r="D8" s="91">
        <v>6.5</v>
      </c>
      <c r="E8" s="92"/>
      <c r="F8" s="82"/>
      <c r="G8" s="93"/>
    </row>
    <row r="9" spans="1:7" s="22" customFormat="1" ht="24" customHeight="1" x14ac:dyDescent="0.4">
      <c r="A9" s="11" t="s">
        <v>49</v>
      </c>
      <c r="B9" s="91">
        <v>10</v>
      </c>
      <c r="C9" s="91">
        <v>7.75</v>
      </c>
      <c r="D9" s="91">
        <v>7.1</v>
      </c>
      <c r="E9" s="92"/>
      <c r="F9" s="82"/>
      <c r="G9" s="93"/>
    </row>
    <row r="10" spans="1:7" s="22" customFormat="1" ht="24" customHeight="1" x14ac:dyDescent="0.4">
      <c r="A10" s="11" t="s">
        <v>50</v>
      </c>
      <c r="B10" s="91">
        <v>3.8500000000000005</v>
      </c>
      <c r="C10" s="91">
        <v>9.5</v>
      </c>
      <c r="D10" s="91">
        <v>4.5</v>
      </c>
      <c r="E10" s="92"/>
      <c r="F10" s="82"/>
      <c r="G10" s="93"/>
    </row>
    <row r="11" spans="1:7" s="22" customFormat="1" ht="24" customHeight="1" x14ac:dyDescent="0.4">
      <c r="A11" s="11" t="s">
        <v>51</v>
      </c>
      <c r="B11" s="91">
        <v>5.8000000000000007</v>
      </c>
      <c r="C11" s="91">
        <v>4.5</v>
      </c>
      <c r="D11" s="91">
        <v>5.15</v>
      </c>
      <c r="E11" s="92"/>
      <c r="F11" s="82"/>
      <c r="G11" s="93"/>
    </row>
    <row r="12" spans="1:7" s="22" customFormat="1" ht="24" customHeight="1" x14ac:dyDescent="0.4">
      <c r="A12" s="11" t="s">
        <v>52</v>
      </c>
      <c r="B12" s="91">
        <v>9</v>
      </c>
      <c r="C12" s="91">
        <v>9.5</v>
      </c>
      <c r="D12" s="91">
        <v>10</v>
      </c>
      <c r="E12" s="92"/>
      <c r="F12" s="82"/>
      <c r="G12" s="93"/>
    </row>
    <row r="13" spans="1:7" s="22" customFormat="1" ht="24" customHeight="1" x14ac:dyDescent="0.4">
      <c r="A13" s="11" t="s">
        <v>53</v>
      </c>
      <c r="B13" s="91">
        <v>2.5499999999999998</v>
      </c>
      <c r="C13" s="91">
        <v>0.60000000000000009</v>
      </c>
      <c r="D13" s="91">
        <v>2.5499999999999998</v>
      </c>
      <c r="E13" s="92"/>
      <c r="F13" s="82"/>
      <c r="G13" s="93"/>
    </row>
    <row r="15" spans="1:7" ht="15.75" customHeight="1" x14ac:dyDescent="0.2"/>
    <row r="16" spans="1:7" ht="15.75" customHeight="1" x14ac:dyDescent="0.2">
      <c r="D16" s="30"/>
    </row>
    <row r="17" spans="4:6" ht="15.75" customHeight="1" x14ac:dyDescent="0.2"/>
    <row r="18" spans="4:6" ht="15.75" customHeight="1" x14ac:dyDescent="0.2"/>
    <row r="19" spans="4:6" ht="15.75" customHeight="1" x14ac:dyDescent="0.2"/>
    <row r="20" spans="4:6" ht="15.75" customHeight="1" x14ac:dyDescent="0.2"/>
    <row r="21" spans="4:6" ht="15.75" customHeight="1" x14ac:dyDescent="0.2">
      <c r="D21" s="29"/>
      <c r="E21" s="29"/>
      <c r="F21" s="29"/>
    </row>
    <row r="22" spans="4:6" ht="15.75" customHeight="1" x14ac:dyDescent="0.2"/>
    <row r="23" spans="4:6" x14ac:dyDescent="0.2">
      <c r="F23" s="20"/>
    </row>
    <row r="34" spans="5:5" x14ac:dyDescent="0.2">
      <c r="E34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22"/>
  <sheetViews>
    <sheetView zoomScale="120" zoomScaleNormal="120" workbookViewId="0"/>
  </sheetViews>
  <sheetFormatPr defaultRowHeight="15.75" x14ac:dyDescent="0.25"/>
  <cols>
    <col min="1" max="1" width="21.85546875" style="15" customWidth="1"/>
    <col min="2" max="2" width="17.85546875" style="15" customWidth="1"/>
    <col min="3" max="3" width="14.85546875" style="20" customWidth="1"/>
    <col min="4" max="16384" width="9.140625" style="20"/>
  </cols>
  <sheetData>
    <row r="1" spans="1:5" ht="20.25" customHeight="1" x14ac:dyDescent="0.2">
      <c r="A1" s="94" t="s">
        <v>80</v>
      </c>
      <c r="B1" s="97" t="s">
        <v>10</v>
      </c>
      <c r="C1" s="98" t="s">
        <v>11</v>
      </c>
    </row>
    <row r="2" spans="1:5" ht="17.25" customHeight="1" x14ac:dyDescent="0.25">
      <c r="A2" s="95" t="s">
        <v>12</v>
      </c>
      <c r="B2" s="96" t="s">
        <v>13</v>
      </c>
      <c r="C2" s="99">
        <v>40000</v>
      </c>
      <c r="E2"/>
    </row>
    <row r="3" spans="1:5" ht="17.25" customHeight="1" x14ac:dyDescent="0.25">
      <c r="A3" s="95" t="s">
        <v>14</v>
      </c>
      <c r="B3" s="96" t="s">
        <v>15</v>
      </c>
      <c r="C3" s="99">
        <v>35000</v>
      </c>
    </row>
    <row r="4" spans="1:5" ht="17.25" customHeight="1" x14ac:dyDescent="0.25">
      <c r="A4" s="95" t="s">
        <v>16</v>
      </c>
      <c r="B4" s="96" t="s">
        <v>15</v>
      </c>
      <c r="C4" s="99">
        <v>35000</v>
      </c>
    </row>
    <row r="5" spans="1:5" ht="17.25" customHeight="1" x14ac:dyDescent="0.25">
      <c r="A5" s="95" t="s">
        <v>17</v>
      </c>
      <c r="B5" s="96" t="s">
        <v>18</v>
      </c>
      <c r="C5" s="99">
        <v>45000</v>
      </c>
    </row>
    <row r="6" spans="1:5" ht="17.25" customHeight="1" x14ac:dyDescent="0.25">
      <c r="A6" s="95" t="s">
        <v>19</v>
      </c>
      <c r="B6" s="96" t="s">
        <v>20</v>
      </c>
      <c r="C6" s="99">
        <v>50000</v>
      </c>
    </row>
    <row r="7" spans="1:5" ht="17.25" customHeight="1" x14ac:dyDescent="0.25">
      <c r="A7" s="95" t="s">
        <v>21</v>
      </c>
      <c r="B7" s="96" t="s">
        <v>18</v>
      </c>
      <c r="C7" s="99">
        <v>45000</v>
      </c>
    </row>
    <row r="8" spans="1:5" ht="17.25" customHeight="1" x14ac:dyDescent="0.25">
      <c r="A8" s="95" t="s">
        <v>22</v>
      </c>
      <c r="B8" s="96" t="s">
        <v>18</v>
      </c>
      <c r="C8" s="99">
        <v>45000</v>
      </c>
    </row>
    <row r="9" spans="1:5" ht="17.25" customHeight="1" x14ac:dyDescent="0.25">
      <c r="A9" s="95" t="s">
        <v>23</v>
      </c>
      <c r="B9" s="96" t="s">
        <v>18</v>
      </c>
      <c r="C9" s="99">
        <v>45000</v>
      </c>
    </row>
    <row r="10" spans="1:5" ht="17.25" customHeight="1" x14ac:dyDescent="0.25">
      <c r="A10" s="95" t="s">
        <v>24</v>
      </c>
      <c r="B10" s="96" t="s">
        <v>18</v>
      </c>
      <c r="C10" s="99">
        <v>50000</v>
      </c>
    </row>
    <row r="11" spans="1:5" ht="17.25" customHeight="1" x14ac:dyDescent="0.25">
      <c r="A11" s="95" t="s">
        <v>25</v>
      </c>
      <c r="B11" s="96" t="s">
        <v>15</v>
      </c>
      <c r="C11" s="99">
        <v>35000</v>
      </c>
    </row>
    <row r="12" spans="1:5" ht="17.25" customHeight="1" x14ac:dyDescent="0.25">
      <c r="A12" s="95" t="s">
        <v>26</v>
      </c>
      <c r="B12" s="96" t="s">
        <v>13</v>
      </c>
      <c r="C12" s="99">
        <v>30000</v>
      </c>
    </row>
    <row r="13" spans="1:5" ht="17.25" customHeight="1" x14ac:dyDescent="0.25">
      <c r="A13" s="95" t="s">
        <v>27</v>
      </c>
      <c r="B13" s="96" t="s">
        <v>13</v>
      </c>
      <c r="C13" s="99">
        <v>30000</v>
      </c>
    </row>
    <row r="14" spans="1:5" ht="17.25" customHeight="1" x14ac:dyDescent="0.25">
      <c r="A14" s="95" t="s">
        <v>28</v>
      </c>
      <c r="B14" s="96" t="s">
        <v>18</v>
      </c>
      <c r="C14" s="99">
        <v>45000</v>
      </c>
    </row>
    <row r="15" spans="1:5" ht="17.25" customHeight="1" x14ac:dyDescent="0.25">
      <c r="A15" s="95" t="s">
        <v>29</v>
      </c>
      <c r="B15" s="96" t="s">
        <v>18</v>
      </c>
      <c r="C15" s="99">
        <v>45000</v>
      </c>
    </row>
    <row r="16" spans="1:5" ht="17.25" customHeight="1" x14ac:dyDescent="0.25">
      <c r="A16" s="95" t="s">
        <v>30</v>
      </c>
      <c r="B16" s="96" t="s">
        <v>31</v>
      </c>
      <c r="C16" s="99">
        <v>30000</v>
      </c>
    </row>
    <row r="17" spans="1:2" ht="12.75" x14ac:dyDescent="0.2">
      <c r="A17" s="20"/>
      <c r="B17" s="20"/>
    </row>
    <row r="18" spans="1:2" ht="12.75" x14ac:dyDescent="0.2">
      <c r="A18" s="20"/>
      <c r="B18" s="20"/>
    </row>
    <row r="19" spans="1:2" ht="12.75" x14ac:dyDescent="0.2">
      <c r="A19" s="20"/>
      <c r="B19" s="20"/>
    </row>
    <row r="20" spans="1:2" ht="12.75" x14ac:dyDescent="0.2">
      <c r="A20" s="20"/>
      <c r="B20" s="20"/>
    </row>
    <row r="21" spans="1:2" ht="12.75" x14ac:dyDescent="0.2">
      <c r="A21" s="20"/>
      <c r="B21" s="20"/>
    </row>
    <row r="22" spans="1:2" ht="12.75" x14ac:dyDescent="0.2">
      <c r="A22" s="20"/>
      <c r="B22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C112-73D3-4A98-9369-19A2D5A5DFAA}">
  <sheetPr>
    <tabColor rgb="FFFFC000"/>
    <pageSetUpPr fitToPage="1"/>
  </sheetPr>
  <dimension ref="A1:G16"/>
  <sheetViews>
    <sheetView zoomScaleNormal="100" workbookViewId="0">
      <selection activeCell="B2" sqref="B2"/>
    </sheetView>
  </sheetViews>
  <sheetFormatPr defaultRowHeight="12.75" x14ac:dyDescent="0.2"/>
  <cols>
    <col min="1" max="1" width="25.85546875" style="17" customWidth="1"/>
    <col min="2" max="2" width="19.140625" customWidth="1"/>
    <col min="3" max="3" width="16.28515625" customWidth="1"/>
  </cols>
  <sheetData>
    <row r="1" spans="1:7" ht="24" customHeight="1" x14ac:dyDescent="0.2">
      <c r="A1" s="94" t="s">
        <v>80</v>
      </c>
      <c r="B1" s="94" t="s">
        <v>10</v>
      </c>
      <c r="C1" s="103" t="s">
        <v>11</v>
      </c>
    </row>
    <row r="2" spans="1:7" s="16" customFormat="1" ht="24.75" customHeight="1" x14ac:dyDescent="0.25">
      <c r="A2" s="14" t="s">
        <v>17</v>
      </c>
      <c r="B2" s="82"/>
      <c r="C2" s="76"/>
    </row>
    <row r="3" spans="1:7" s="16" customFormat="1" ht="18" customHeight="1" x14ac:dyDescent="0.25">
      <c r="A3" s="14" t="s">
        <v>16</v>
      </c>
      <c r="B3" s="82"/>
      <c r="C3" s="76"/>
      <c r="G3"/>
    </row>
    <row r="4" spans="1:7" s="16" customFormat="1" ht="18" customHeight="1" x14ac:dyDescent="0.25">
      <c r="A4" s="14" t="s">
        <v>14</v>
      </c>
      <c r="B4" s="82"/>
      <c r="C4" s="76"/>
    </row>
    <row r="5" spans="1:7" s="16" customFormat="1" ht="18" customHeight="1" x14ac:dyDescent="0.25">
      <c r="A5" s="14" t="s">
        <v>12</v>
      </c>
      <c r="B5" s="82"/>
      <c r="C5" s="76"/>
    </row>
    <row r="6" spans="1:7" s="16" customFormat="1" ht="18" customHeight="1" x14ac:dyDescent="0.25">
      <c r="A6" s="14" t="s">
        <v>19</v>
      </c>
      <c r="B6" s="82"/>
      <c r="C6" s="76"/>
    </row>
    <row r="7" spans="1:7" s="16" customFormat="1" ht="18" customHeight="1" x14ac:dyDescent="0.25">
      <c r="A7" s="14" t="s">
        <v>27</v>
      </c>
      <c r="B7" s="82"/>
      <c r="C7" s="76"/>
    </row>
    <row r="8" spans="1:7" s="16" customFormat="1" ht="18" customHeight="1" x14ac:dyDescent="0.25">
      <c r="A8" s="14" t="s">
        <v>26</v>
      </c>
      <c r="B8" s="82"/>
      <c r="C8" s="76"/>
    </row>
    <row r="9" spans="1:7" s="16" customFormat="1" ht="18" customHeight="1" x14ac:dyDescent="0.25">
      <c r="A9" s="14" t="s">
        <v>25</v>
      </c>
      <c r="B9" s="82"/>
      <c r="C9" s="76"/>
    </row>
    <row r="10" spans="1:7" s="16" customFormat="1" ht="18" customHeight="1" x14ac:dyDescent="0.25">
      <c r="A10" s="14" t="s">
        <v>24</v>
      </c>
      <c r="B10" s="82"/>
      <c r="C10" s="76"/>
    </row>
    <row r="11" spans="1:7" s="16" customFormat="1" ht="18" customHeight="1" x14ac:dyDescent="0.25">
      <c r="A11" s="14" t="s">
        <v>23</v>
      </c>
      <c r="B11" s="82"/>
      <c r="C11" s="76"/>
    </row>
    <row r="12" spans="1:7" s="16" customFormat="1" ht="18" customHeight="1" x14ac:dyDescent="0.25">
      <c r="A12" s="14" t="s">
        <v>30</v>
      </c>
      <c r="B12" s="82"/>
      <c r="C12" s="76"/>
    </row>
    <row r="13" spans="1:7" s="16" customFormat="1" ht="18" customHeight="1" x14ac:dyDescent="0.25">
      <c r="A13" s="14" t="s">
        <v>29</v>
      </c>
      <c r="B13" s="82"/>
      <c r="C13" s="76"/>
    </row>
    <row r="14" spans="1:7" s="16" customFormat="1" ht="18" customHeight="1" x14ac:dyDescent="0.25">
      <c r="A14" s="14" t="s">
        <v>28</v>
      </c>
      <c r="B14" s="82"/>
      <c r="C14" s="76"/>
    </row>
    <row r="15" spans="1:7" s="16" customFormat="1" ht="18" customHeight="1" x14ac:dyDescent="0.25">
      <c r="A15" s="14" t="s">
        <v>22</v>
      </c>
      <c r="B15" s="82"/>
      <c r="C15" s="76"/>
    </row>
    <row r="16" spans="1:7" s="16" customFormat="1" ht="18" customHeight="1" x14ac:dyDescent="0.25">
      <c r="A16" s="14" t="s">
        <v>21</v>
      </c>
      <c r="B16" s="82"/>
      <c r="C16" s="7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325B-80A2-4597-BBFD-77034BC99A96}">
  <sheetPr>
    <tabColor theme="0" tint="-0.249977111117893"/>
    <pageSetUpPr fitToPage="1"/>
  </sheetPr>
  <dimension ref="A1:R35"/>
  <sheetViews>
    <sheetView showFormulas="1" workbookViewId="0">
      <selection activeCell="H28" sqref="H28"/>
    </sheetView>
  </sheetViews>
  <sheetFormatPr defaultColWidth="9.140625" defaultRowHeight="12.75" x14ac:dyDescent="0.2"/>
  <cols>
    <col min="1" max="1" width="6.140625" style="20" customWidth="1"/>
    <col min="2" max="2" width="1.5703125" style="20" customWidth="1"/>
    <col min="3" max="3" width="3.7109375" style="20" customWidth="1"/>
    <col min="4" max="4" width="4" style="20" customWidth="1"/>
    <col min="5" max="5" width="9.7109375" style="20" bestFit="1" customWidth="1"/>
    <col min="6" max="6" width="20.5703125" style="20" bestFit="1" customWidth="1"/>
    <col min="7" max="7" width="5" style="20" customWidth="1"/>
    <col min="8" max="8" width="20.42578125" style="20" customWidth="1"/>
    <col min="9" max="9" width="9.85546875" style="20" bestFit="1" customWidth="1"/>
    <col min="10" max="10" width="9.140625" style="20"/>
    <col min="11" max="11" width="10.140625" style="20" customWidth="1"/>
    <col min="12" max="12" width="2" style="20" customWidth="1"/>
    <col min="13" max="13" width="9.140625" style="20"/>
    <col min="14" max="14" width="10.85546875" style="20" customWidth="1"/>
    <col min="15" max="15" width="7.5703125" style="20" customWidth="1"/>
    <col min="16" max="16" width="17.5703125" style="20" bestFit="1" customWidth="1"/>
    <col min="17" max="16384" width="9.140625" style="20"/>
  </cols>
  <sheetData>
    <row r="1" spans="1:18" ht="54" customHeight="1" thickBot="1" x14ac:dyDescent="0.3">
      <c r="A1" s="135" t="s">
        <v>95</v>
      </c>
      <c r="B1" s="136"/>
      <c r="C1" s="136"/>
      <c r="D1" s="136"/>
      <c r="E1" s="136"/>
      <c r="F1" s="137"/>
      <c r="G1" s="60"/>
      <c r="H1" s="138" t="s">
        <v>104</v>
      </c>
      <c r="I1" s="139"/>
      <c r="J1" s="139"/>
      <c r="K1" s="140"/>
      <c r="L1" s="61"/>
      <c r="M1" s="141" t="s">
        <v>106</v>
      </c>
      <c r="N1" s="142"/>
      <c r="O1" s="40"/>
      <c r="P1" s="41"/>
      <c r="Q1" s="13"/>
      <c r="R1" s="13"/>
    </row>
    <row r="2" spans="1:18" ht="31.5" customHeight="1" thickBot="1" x14ac:dyDescent="0.3">
      <c r="A2" s="143" t="s">
        <v>92</v>
      </c>
      <c r="B2" s="144"/>
      <c r="C2" s="144"/>
      <c r="D2" s="144"/>
      <c r="E2" s="144"/>
      <c r="F2" s="145"/>
      <c r="G2" s="51"/>
      <c r="H2" s="24"/>
      <c r="N2" s="40"/>
      <c r="O2" s="40"/>
      <c r="P2" s="41"/>
      <c r="Q2" s="13"/>
      <c r="R2" s="13"/>
    </row>
    <row r="3" spans="1:18" ht="33.75" customHeight="1" thickBot="1" x14ac:dyDescent="0.3">
      <c r="A3" s="43" t="s">
        <v>83</v>
      </c>
      <c r="B3" s="66"/>
      <c r="C3" s="146" t="s">
        <v>84</v>
      </c>
      <c r="D3" s="147"/>
      <c r="E3" s="147"/>
      <c r="F3" s="148"/>
      <c r="G3" s="49"/>
      <c r="H3" s="31"/>
      <c r="N3" s="13"/>
      <c r="O3" s="38"/>
      <c r="P3" s="42"/>
      <c r="Q3" s="13"/>
      <c r="R3" s="13"/>
    </row>
    <row r="4" spans="1:18" ht="21.75" customHeight="1" x14ac:dyDescent="0.25">
      <c r="A4" s="44">
        <v>2</v>
      </c>
      <c r="B4" s="50"/>
      <c r="C4" s="133" t="s">
        <v>81</v>
      </c>
      <c r="D4" s="134"/>
      <c r="E4" s="52" t="s">
        <v>82</v>
      </c>
      <c r="F4" s="53" t="s">
        <v>86</v>
      </c>
      <c r="G4" s="32"/>
      <c r="H4" s="31"/>
      <c r="N4" s="13"/>
      <c r="O4" s="38"/>
      <c r="P4" s="42"/>
      <c r="Q4" s="13"/>
      <c r="R4" s="13"/>
    </row>
    <row r="5" spans="1:18" ht="21.75" customHeight="1" x14ac:dyDescent="0.35">
      <c r="A5" s="44">
        <v>4</v>
      </c>
      <c r="B5" s="47"/>
      <c r="C5" s="59" t="s">
        <v>85</v>
      </c>
      <c r="D5" s="54">
        <v>0</v>
      </c>
      <c r="E5" s="55" t="s">
        <v>98</v>
      </c>
      <c r="F5" s="67">
        <f>QUARTILE($A$4:$A$19,D5)</f>
        <v>2</v>
      </c>
      <c r="H5" s="24"/>
      <c r="N5" s="13"/>
      <c r="O5" s="38"/>
      <c r="P5" s="42"/>
      <c r="Q5" s="13"/>
      <c r="R5" s="13"/>
    </row>
    <row r="6" spans="1:18" ht="21.75" customHeight="1" x14ac:dyDescent="0.35">
      <c r="A6" s="44">
        <v>3</v>
      </c>
      <c r="B6" s="47"/>
      <c r="C6" s="59" t="s">
        <v>87</v>
      </c>
      <c r="D6" s="54">
        <v>1</v>
      </c>
      <c r="E6" s="55" t="s">
        <v>99</v>
      </c>
      <c r="F6" s="67">
        <f>QUARTILE($A$4:$A$19,D6)</f>
        <v>4</v>
      </c>
      <c r="H6" s="24"/>
      <c r="N6" s="13"/>
      <c r="O6" s="38"/>
      <c r="P6" s="42"/>
      <c r="Q6" s="13"/>
      <c r="R6" s="13"/>
    </row>
    <row r="7" spans="1:18" ht="21.75" customHeight="1" x14ac:dyDescent="0.35">
      <c r="A7" s="44">
        <v>5</v>
      </c>
      <c r="B7" s="47"/>
      <c r="C7" s="59" t="s">
        <v>88</v>
      </c>
      <c r="D7" s="54">
        <v>2</v>
      </c>
      <c r="E7" s="55" t="s">
        <v>100</v>
      </c>
      <c r="F7" s="67">
        <f>QUARTILE($A$4:$A$19,D7)</f>
        <v>6.5</v>
      </c>
      <c r="H7" s="24"/>
      <c r="N7" s="13"/>
      <c r="O7" s="38"/>
      <c r="P7" s="42"/>
      <c r="Q7" s="13"/>
      <c r="R7" s="13"/>
    </row>
    <row r="8" spans="1:18" ht="21.75" customHeight="1" x14ac:dyDescent="0.35">
      <c r="A8" s="44">
        <v>4</v>
      </c>
      <c r="B8" s="47"/>
      <c r="C8" s="59" t="s">
        <v>89</v>
      </c>
      <c r="D8" s="54">
        <v>3</v>
      </c>
      <c r="E8" s="55" t="s">
        <v>101</v>
      </c>
      <c r="F8" s="68">
        <f>QUARTILE($A$4:$A$19,D8)</f>
        <v>9</v>
      </c>
      <c r="H8" s="24"/>
      <c r="N8" s="13"/>
      <c r="O8" s="13"/>
      <c r="P8" s="13"/>
      <c r="Q8" s="13"/>
      <c r="R8" s="13"/>
    </row>
    <row r="9" spans="1:18" ht="21.75" customHeight="1" x14ac:dyDescent="0.35">
      <c r="A9" s="44">
        <v>14</v>
      </c>
      <c r="B9" s="47"/>
      <c r="C9" s="59" t="s">
        <v>90</v>
      </c>
      <c r="D9" s="54">
        <v>4</v>
      </c>
      <c r="E9" s="55" t="s">
        <v>102</v>
      </c>
      <c r="F9" s="67">
        <f>QUARTILE($A$4:$A$19,D9)</f>
        <v>14</v>
      </c>
      <c r="H9" s="24"/>
      <c r="N9" s="13"/>
      <c r="O9" s="13"/>
      <c r="P9" s="13"/>
      <c r="Q9" s="13"/>
      <c r="R9" s="13"/>
    </row>
    <row r="10" spans="1:18" ht="21" x14ac:dyDescent="0.35">
      <c r="A10" s="44">
        <v>8</v>
      </c>
      <c r="B10" s="47"/>
      <c r="C10" s="39"/>
      <c r="D10" s="39"/>
      <c r="F10" s="69"/>
      <c r="H10" s="24"/>
      <c r="N10" s="13"/>
      <c r="O10" s="13"/>
      <c r="P10" s="13"/>
      <c r="Q10" s="13"/>
      <c r="R10" s="13"/>
    </row>
    <row r="11" spans="1:18" ht="21" x14ac:dyDescent="0.35">
      <c r="A11" s="45">
        <v>9</v>
      </c>
      <c r="B11" s="48"/>
      <c r="C11" s="107" t="s">
        <v>107</v>
      </c>
      <c r="D11" s="108"/>
      <c r="E11" s="56" t="s">
        <v>91</v>
      </c>
      <c r="F11" s="70">
        <f>AVERAGE(A4:A19)</f>
        <v>6.9375</v>
      </c>
      <c r="H11" s="24"/>
      <c r="N11" s="13"/>
      <c r="O11" s="13"/>
      <c r="P11" s="13"/>
      <c r="Q11" s="13"/>
      <c r="R11" s="13"/>
    </row>
    <row r="12" spans="1:18" ht="21" x14ac:dyDescent="0.35">
      <c r="A12" s="44">
        <v>4</v>
      </c>
      <c r="B12" s="47"/>
      <c r="C12" s="39"/>
      <c r="D12" s="39"/>
      <c r="F12" s="69"/>
      <c r="H12" s="24"/>
      <c r="N12" s="13"/>
      <c r="O12" s="13"/>
      <c r="P12" s="13"/>
      <c r="Q12" s="13"/>
      <c r="R12" s="13"/>
    </row>
    <row r="13" spans="1:18" ht="16.5" customHeight="1" x14ac:dyDescent="0.25">
      <c r="A13" s="44">
        <v>5</v>
      </c>
      <c r="D13" s="59" t="s">
        <v>97</v>
      </c>
      <c r="E13" s="58" t="s">
        <v>103</v>
      </c>
      <c r="F13" s="71">
        <f>F9-F6</f>
        <v>10</v>
      </c>
      <c r="G13" s="34"/>
      <c r="H13" s="24"/>
      <c r="N13" s="13"/>
      <c r="O13" s="13"/>
      <c r="P13" s="13"/>
      <c r="Q13" s="13"/>
      <c r="R13" s="13"/>
    </row>
    <row r="14" spans="1:18" ht="15" x14ac:dyDescent="0.25">
      <c r="A14" s="44">
        <v>6</v>
      </c>
      <c r="B14" s="47"/>
      <c r="C14" s="39"/>
      <c r="D14" s="39"/>
      <c r="G14" s="37"/>
      <c r="N14" s="13"/>
      <c r="O14" s="13"/>
      <c r="P14" s="13"/>
      <c r="Q14" s="13"/>
      <c r="R14" s="13"/>
    </row>
    <row r="15" spans="1:18" ht="15" customHeight="1" x14ac:dyDescent="0.25">
      <c r="A15" s="44">
        <v>7</v>
      </c>
      <c r="B15" s="47"/>
      <c r="C15" s="39"/>
      <c r="D15" s="109" t="s">
        <v>96</v>
      </c>
      <c r="E15" s="110"/>
      <c r="F15" s="111"/>
      <c r="G15" s="37"/>
      <c r="N15" s="13"/>
      <c r="O15" s="13"/>
      <c r="P15" s="13"/>
      <c r="Q15" s="13"/>
      <c r="R15" s="13"/>
    </row>
    <row r="16" spans="1:18" ht="15" customHeight="1" x14ac:dyDescent="0.25">
      <c r="A16" s="44">
        <v>8</v>
      </c>
      <c r="B16" s="47"/>
      <c r="C16" s="39"/>
      <c r="D16" s="112"/>
      <c r="E16" s="113"/>
      <c r="F16" s="114"/>
      <c r="N16" s="13"/>
      <c r="O16" s="13"/>
      <c r="P16" s="13"/>
      <c r="Q16" s="13"/>
      <c r="R16" s="13"/>
    </row>
    <row r="17" spans="1:18" ht="15" customHeight="1" x14ac:dyDescent="0.25">
      <c r="A17" s="44">
        <v>9</v>
      </c>
      <c r="B17" s="47"/>
      <c r="C17" s="39"/>
      <c r="D17" s="115"/>
      <c r="E17" s="116"/>
      <c r="F17" s="117"/>
      <c r="N17" s="13"/>
      <c r="O17" s="13"/>
      <c r="P17" s="13"/>
      <c r="Q17" s="13"/>
      <c r="R17" s="13"/>
    </row>
    <row r="18" spans="1:18" ht="15" x14ac:dyDescent="0.25">
      <c r="A18" s="44">
        <v>11</v>
      </c>
      <c r="B18" s="47"/>
      <c r="C18" s="39"/>
      <c r="D18" s="39"/>
    </row>
    <row r="19" spans="1:18" ht="15" x14ac:dyDescent="0.25">
      <c r="A19" s="46">
        <v>12</v>
      </c>
      <c r="B19" s="47"/>
      <c r="C19" s="39"/>
      <c r="D19" s="39"/>
    </row>
    <row r="21" spans="1:18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3" spans="1:18" ht="26.25" customHeight="1" x14ac:dyDescent="0.25">
      <c r="A23" s="59" t="s">
        <v>93</v>
      </c>
      <c r="B23" s="62"/>
      <c r="C23" s="121" t="s">
        <v>92</v>
      </c>
      <c r="D23" s="122"/>
      <c r="E23" s="122"/>
      <c r="F23" s="123"/>
      <c r="G23" s="62"/>
      <c r="H23" s="124" t="s">
        <v>105</v>
      </c>
      <c r="I23" s="125"/>
      <c r="J23" s="125"/>
      <c r="K23" s="126"/>
    </row>
    <row r="24" spans="1:18" ht="21" x14ac:dyDescent="0.35">
      <c r="A24" s="64">
        <v>10</v>
      </c>
      <c r="C24" s="54">
        <v>0</v>
      </c>
      <c r="D24" s="106" t="s">
        <v>98</v>
      </c>
      <c r="E24" s="106"/>
      <c r="F24" s="67">
        <f>QUARTILE($A$24:$A$31,C24)</f>
        <v>10</v>
      </c>
      <c r="H24" s="127"/>
      <c r="I24" s="128"/>
      <c r="J24" s="128"/>
      <c r="K24" s="129"/>
    </row>
    <row r="25" spans="1:18" ht="21" x14ac:dyDescent="0.35">
      <c r="A25" s="64">
        <v>12</v>
      </c>
      <c r="C25" s="54">
        <v>1</v>
      </c>
      <c r="D25" s="106" t="s">
        <v>99</v>
      </c>
      <c r="E25" s="106"/>
      <c r="F25" s="67">
        <f t="shared" ref="F25:F28" si="0">QUARTILE($A$24:$A$31,C25)</f>
        <v>18</v>
      </c>
      <c r="H25" s="130"/>
      <c r="I25" s="131"/>
      <c r="J25" s="131"/>
      <c r="K25" s="132"/>
    </row>
    <row r="26" spans="1:18" ht="21" x14ac:dyDescent="0.35">
      <c r="A26" s="64">
        <v>20</v>
      </c>
      <c r="C26" s="54">
        <v>2</v>
      </c>
      <c r="D26" s="106" t="s">
        <v>100</v>
      </c>
      <c r="E26" s="106"/>
      <c r="F26" s="67">
        <f t="shared" si="0"/>
        <v>26.5</v>
      </c>
      <c r="I26" s="24"/>
    </row>
    <row r="27" spans="1:18" ht="21" x14ac:dyDescent="0.35">
      <c r="A27" s="64">
        <v>25</v>
      </c>
      <c r="C27" s="54">
        <v>3</v>
      </c>
      <c r="D27" s="106" t="s">
        <v>101</v>
      </c>
      <c r="E27" s="106"/>
      <c r="F27" s="67">
        <f t="shared" si="0"/>
        <v>31</v>
      </c>
      <c r="I27" s="24"/>
    </row>
    <row r="28" spans="1:18" ht="21" x14ac:dyDescent="0.35">
      <c r="A28" s="64">
        <v>28</v>
      </c>
      <c r="C28" s="54">
        <v>4</v>
      </c>
      <c r="D28" s="106" t="s">
        <v>102</v>
      </c>
      <c r="E28" s="106"/>
      <c r="F28" s="67">
        <f t="shared" si="0"/>
        <v>60</v>
      </c>
      <c r="I28" s="24"/>
    </row>
    <row r="29" spans="1:18" ht="21" x14ac:dyDescent="0.35">
      <c r="A29" s="64">
        <v>30</v>
      </c>
      <c r="F29" s="67"/>
      <c r="I29" s="24"/>
    </row>
    <row r="30" spans="1:18" ht="21" x14ac:dyDescent="0.35">
      <c r="A30" s="64">
        <v>34</v>
      </c>
      <c r="C30" s="39"/>
      <c r="D30" s="39"/>
      <c r="E30" s="56" t="s">
        <v>91</v>
      </c>
      <c r="F30" s="67">
        <f>AVERAGE(A24:A31)</f>
        <v>27.375</v>
      </c>
      <c r="G30" s="34"/>
      <c r="H30" s="34"/>
      <c r="I30" s="24"/>
    </row>
    <row r="31" spans="1:18" ht="21" x14ac:dyDescent="0.35">
      <c r="A31" s="65">
        <v>60</v>
      </c>
      <c r="C31" s="33"/>
      <c r="D31" s="33"/>
      <c r="F31" s="67"/>
      <c r="G31" s="34"/>
      <c r="H31" s="34"/>
      <c r="I31" s="24"/>
    </row>
    <row r="32" spans="1:18" ht="21" x14ac:dyDescent="0.35">
      <c r="A32" s="63"/>
      <c r="C32" s="39"/>
      <c r="D32" s="59" t="s">
        <v>97</v>
      </c>
      <c r="E32" s="58" t="s">
        <v>103</v>
      </c>
      <c r="F32" s="67">
        <f>F28-F25</f>
        <v>42</v>
      </c>
      <c r="G32" s="34"/>
      <c r="H32" s="34"/>
      <c r="I32" s="24"/>
    </row>
    <row r="33" spans="7:9" ht="15" x14ac:dyDescent="0.25">
      <c r="G33" s="34"/>
      <c r="H33" s="34"/>
      <c r="I33" s="24"/>
    </row>
    <row r="34" spans="7:9" x14ac:dyDescent="0.2">
      <c r="G34" s="37"/>
      <c r="H34" s="37"/>
    </row>
    <row r="35" spans="7:9" x14ac:dyDescent="0.2">
      <c r="G35" s="37"/>
      <c r="H35" s="37"/>
    </row>
  </sheetData>
  <mergeCells count="16">
    <mergeCell ref="C4:D4"/>
    <mergeCell ref="A1:F1"/>
    <mergeCell ref="H1:K1"/>
    <mergeCell ref="M1:N1"/>
    <mergeCell ref="A2:F2"/>
    <mergeCell ref="C3:F3"/>
    <mergeCell ref="D26:E26"/>
    <mergeCell ref="D27:E27"/>
    <mergeCell ref="D28:E28"/>
    <mergeCell ref="C11:D11"/>
    <mergeCell ref="D15:F17"/>
    <mergeCell ref="A21:M21"/>
    <mergeCell ref="C23:F23"/>
    <mergeCell ref="H23:K25"/>
    <mergeCell ref="D24:E24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Gengi</vt:lpstr>
      <vt:lpstr>Baukur</vt:lpstr>
      <vt:lpstr>Listi-Mán.</vt:lpstr>
      <vt:lpstr>Mánuðir</vt:lpstr>
      <vt:lpstr>Listi-Eink.</vt:lpstr>
      <vt:lpstr>Einkunnir</vt:lpstr>
      <vt:lpstr>Listi-Ferðir</vt:lpstr>
      <vt:lpstr>Ferðir</vt:lpstr>
      <vt:lpstr>11-Ýmis föll formúlur</vt:lpstr>
      <vt:lpstr>11_Sýnishorn (2)</vt:lpstr>
    </vt:vector>
  </TitlesOfParts>
  <Manager>UPPT3UT05</Manager>
  <Company>UPPT3UT05</Company>
  <LinksUpToDate>false</LinksUpToDate>
  <SharedDoc>false</SharedDoc>
  <HyperlinkBase>UPPT3UT05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UPPT3UT05</dc:subject>
  <dc:creator>UPPT3UT05</dc:creator>
  <cp:lastModifiedBy>Jóhanna Geirsdóttir</cp:lastModifiedBy>
  <cp:lastPrinted>2020-06-24T14:47:59Z</cp:lastPrinted>
  <dcterms:created xsi:type="dcterms:W3CDTF">2000-02-13T17:39:51Z</dcterms:created>
  <dcterms:modified xsi:type="dcterms:W3CDTF">2020-10-24T13:24:36Z</dcterms:modified>
  <cp:category>UPPT3UT05</cp:category>
  <cp:contentStatus>UPPT3UT05</cp:contentStatus>
</cp:coreProperties>
</file>